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innherred-my.sharepoint.com/personal/livlei_verdal_kommune_no/Documents/Papirarkiv/Status papirarkiv/"/>
    </mc:Choice>
  </mc:AlternateContent>
  <xr:revisionPtr revIDLastSave="71" documentId="8_{6F23C70F-26F9-41CF-AEA1-7D20C6B79D96}" xr6:coauthVersionLast="47" xr6:coauthVersionMax="47" xr10:uidLastSave="{932641FD-B29F-4EE3-88DE-BB5466BACDBA}"/>
  <bookViews>
    <workbookView xWindow="9315" yWindow="1290" windowWidth="43200" windowHeight="11385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34" i="1" l="1"/>
  <c r="AL35" i="1"/>
  <c r="R9" i="1"/>
  <c r="K9" i="1"/>
  <c r="R160" i="1"/>
  <c r="K160" i="1"/>
  <c r="AL333" i="1"/>
  <c r="AN343" i="1"/>
  <c r="C17" i="1"/>
  <c r="C254" i="1"/>
  <c r="AL254" i="1" s="1"/>
  <c r="B253" i="1"/>
  <c r="S241" i="1"/>
  <c r="C242" i="1"/>
  <c r="AA158" i="1"/>
  <c r="AL158" i="1" s="1"/>
  <c r="B159" i="1"/>
  <c r="AL159" i="1" s="1"/>
  <c r="AV150" i="1"/>
  <c r="AV334" i="1" s="1"/>
  <c r="S150" i="1"/>
  <c r="R148" i="1"/>
  <c r="AL160" i="1" l="1"/>
  <c r="AB258" i="1"/>
  <c r="R257" i="1"/>
  <c r="B9" i="1" l="1"/>
  <c r="D333" i="1"/>
  <c r="E333" i="1"/>
  <c r="B327" i="1"/>
  <c r="AL327" i="1" s="1"/>
  <c r="AW327" i="1" s="1"/>
  <c r="AW282" i="1"/>
  <c r="AW240" i="1"/>
  <c r="AW149" i="1"/>
  <c r="AW130" i="1"/>
  <c r="AW129" i="1"/>
  <c r="D324" i="1"/>
  <c r="E324" i="1"/>
  <c r="F324" i="1"/>
  <c r="G324" i="1"/>
  <c r="H324" i="1"/>
  <c r="I324" i="1"/>
  <c r="J324" i="1"/>
  <c r="K324" i="1"/>
  <c r="L324" i="1"/>
  <c r="M324" i="1"/>
  <c r="N324" i="1"/>
  <c r="O324" i="1"/>
  <c r="P324" i="1"/>
  <c r="Q324" i="1"/>
  <c r="R324" i="1"/>
  <c r="S324" i="1"/>
  <c r="T324" i="1"/>
  <c r="U324" i="1"/>
  <c r="V324" i="1"/>
  <c r="W324" i="1"/>
  <c r="X324" i="1"/>
  <c r="Y324" i="1"/>
  <c r="Z324" i="1"/>
  <c r="AA324" i="1"/>
  <c r="AB324" i="1"/>
  <c r="AC324" i="1"/>
  <c r="AD324" i="1"/>
  <c r="AE324" i="1"/>
  <c r="AF324" i="1"/>
  <c r="AG324" i="1"/>
  <c r="AH324" i="1"/>
  <c r="AI324" i="1"/>
  <c r="B324" i="1"/>
  <c r="D316" i="1"/>
  <c r="E316" i="1"/>
  <c r="F316" i="1"/>
  <c r="G316" i="1"/>
  <c r="H316" i="1"/>
  <c r="I316" i="1"/>
  <c r="J316" i="1"/>
  <c r="K316" i="1"/>
  <c r="L316" i="1"/>
  <c r="M316" i="1"/>
  <c r="N316" i="1"/>
  <c r="O316" i="1"/>
  <c r="P316" i="1"/>
  <c r="Q316" i="1"/>
  <c r="R316" i="1"/>
  <c r="S316" i="1"/>
  <c r="T316" i="1"/>
  <c r="U316" i="1"/>
  <c r="V316" i="1"/>
  <c r="W316" i="1"/>
  <c r="X316" i="1"/>
  <c r="Y316" i="1"/>
  <c r="Z316" i="1"/>
  <c r="AA316" i="1"/>
  <c r="AB316" i="1"/>
  <c r="AC316" i="1"/>
  <c r="AD316" i="1"/>
  <c r="AE316" i="1"/>
  <c r="AF316" i="1"/>
  <c r="AG316" i="1"/>
  <c r="AH316" i="1"/>
  <c r="AI316" i="1"/>
  <c r="B316" i="1"/>
  <c r="AH308" i="1"/>
  <c r="AF306" i="1"/>
  <c r="AC307" i="1"/>
  <c r="AL307" i="1" s="1"/>
  <c r="AW307" i="1" s="1"/>
  <c r="D306" i="1"/>
  <c r="E306" i="1"/>
  <c r="F306" i="1"/>
  <c r="G306" i="1"/>
  <c r="H306" i="1"/>
  <c r="I306" i="1"/>
  <c r="J306" i="1"/>
  <c r="K306" i="1"/>
  <c r="L306" i="1"/>
  <c r="M306" i="1"/>
  <c r="N306" i="1"/>
  <c r="O306" i="1"/>
  <c r="P306" i="1"/>
  <c r="AO306" i="1" s="1"/>
  <c r="Q306" i="1"/>
  <c r="R306" i="1"/>
  <c r="S306" i="1"/>
  <c r="T306" i="1"/>
  <c r="U306" i="1"/>
  <c r="V306" i="1"/>
  <c r="W306" i="1"/>
  <c r="X306" i="1"/>
  <c r="Y306" i="1"/>
  <c r="Z306" i="1"/>
  <c r="AA306" i="1"/>
  <c r="B306" i="1"/>
  <c r="AG298" i="1"/>
  <c r="AO298" i="1" s="1"/>
  <c r="AD298" i="1"/>
  <c r="AL298" i="1" s="1"/>
  <c r="AT298" i="1" s="1"/>
  <c r="AC297" i="1"/>
  <c r="AL297" i="1" s="1"/>
  <c r="AR297" i="1" s="1"/>
  <c r="AB296" i="1"/>
  <c r="AL296" i="1" s="1"/>
  <c r="AR296" i="1" s="1"/>
  <c r="AA295" i="1"/>
  <c r="AL295" i="1" s="1"/>
  <c r="AR295" i="1" s="1"/>
  <c r="Y294" i="1"/>
  <c r="AN294" i="1" s="1"/>
  <c r="S294" i="1"/>
  <c r="AL294" i="1" s="1"/>
  <c r="AT294" i="1" s="1"/>
  <c r="R293" i="1"/>
  <c r="AL293" i="1" s="1"/>
  <c r="AR293" i="1" s="1"/>
  <c r="L292" i="1"/>
  <c r="AL292" i="1" s="1"/>
  <c r="AR292" i="1" s="1"/>
  <c r="K291" i="1"/>
  <c r="AL291" i="1" s="1"/>
  <c r="AR291" i="1" s="1"/>
  <c r="D290" i="1"/>
  <c r="E290" i="1"/>
  <c r="F290" i="1"/>
  <c r="AM290" i="1" s="1"/>
  <c r="G290" i="1"/>
  <c r="H290" i="1"/>
  <c r="I290" i="1"/>
  <c r="J290" i="1"/>
  <c r="AP290" i="1" s="1"/>
  <c r="B290" i="1"/>
  <c r="AL290" i="1" s="1"/>
  <c r="AW290" i="1" s="1"/>
  <c r="AE280" i="1"/>
  <c r="AA280" i="1"/>
  <c r="T280" i="1"/>
  <c r="S279" i="1"/>
  <c r="AL279" i="1" s="1"/>
  <c r="AW279" i="1" s="1"/>
  <c r="R280" i="1"/>
  <c r="P276" i="1"/>
  <c r="AO276" i="1" s="1"/>
  <c r="O276" i="1"/>
  <c r="AN276" i="1" s="1"/>
  <c r="N280" i="1"/>
  <c r="M276" i="1"/>
  <c r="AM276" i="1" s="1"/>
  <c r="L278" i="1"/>
  <c r="AL278" i="1" s="1"/>
  <c r="AT278" i="1" s="1"/>
  <c r="K276" i="1"/>
  <c r="G275" i="1"/>
  <c r="F277" i="1"/>
  <c r="AM277" i="1" s="1"/>
  <c r="E276" i="1"/>
  <c r="D275" i="1"/>
  <c r="AL275" i="1" s="1"/>
  <c r="AR275" i="1" s="1"/>
  <c r="B274" i="1"/>
  <c r="AL274" i="1" s="1"/>
  <c r="AR274" i="1" s="1"/>
  <c r="AA266" i="1"/>
  <c r="R266" i="1"/>
  <c r="K266" i="1"/>
  <c r="B266" i="1"/>
  <c r="AH258" i="1"/>
  <c r="AP258" i="1" s="1"/>
  <c r="AE258" i="1"/>
  <c r="AM258" i="1" s="1"/>
  <c r="AL258" i="1"/>
  <c r="AW258" i="1" s="1"/>
  <c r="AA257" i="1"/>
  <c r="L256" i="1"/>
  <c r="AL256" i="1" s="1"/>
  <c r="AR256" i="1" s="1"/>
  <c r="K255" i="1"/>
  <c r="AL255" i="1" s="1"/>
  <c r="AS255" i="1" s="1"/>
  <c r="AS334" i="1" s="1"/>
  <c r="AL253" i="1"/>
  <c r="AU253" i="1" s="1"/>
  <c r="G242" i="1"/>
  <c r="AA245" i="1"/>
  <c r="R245" i="1"/>
  <c r="Q241" i="1"/>
  <c r="P241" i="1"/>
  <c r="L241" i="1"/>
  <c r="M241" i="1"/>
  <c r="K244" i="1"/>
  <c r="AL244" i="1" s="1"/>
  <c r="AW244" i="1" s="1"/>
  <c r="J243" i="1"/>
  <c r="I240" i="1"/>
  <c r="F241" i="1"/>
  <c r="E241" i="1"/>
  <c r="D240" i="1"/>
  <c r="B239" i="1"/>
  <c r="AL239" i="1" s="1"/>
  <c r="AW239" i="1" s="1"/>
  <c r="T231" i="1"/>
  <c r="U231" i="1"/>
  <c r="V231" i="1"/>
  <c r="W231" i="1"/>
  <c r="X231" i="1"/>
  <c r="Y231" i="1"/>
  <c r="Z231" i="1"/>
  <c r="AA231" i="1"/>
  <c r="AE231" i="1"/>
  <c r="AF231" i="1"/>
  <c r="AG231" i="1"/>
  <c r="AH231" i="1"/>
  <c r="AJ231" i="1"/>
  <c r="S231" i="1"/>
  <c r="D230" i="1"/>
  <c r="F230" i="1"/>
  <c r="G230" i="1"/>
  <c r="H230" i="1"/>
  <c r="I230" i="1"/>
  <c r="K230" i="1"/>
  <c r="L230" i="1"/>
  <c r="M230" i="1"/>
  <c r="N230" i="1"/>
  <c r="O230" i="1"/>
  <c r="P230" i="1"/>
  <c r="R230" i="1"/>
  <c r="B230" i="1"/>
  <c r="D222" i="1"/>
  <c r="F222" i="1"/>
  <c r="G222" i="1"/>
  <c r="H222" i="1"/>
  <c r="I222" i="1"/>
  <c r="K222" i="1"/>
  <c r="L222" i="1"/>
  <c r="M222" i="1"/>
  <c r="N222" i="1"/>
  <c r="O222" i="1"/>
  <c r="P222" i="1"/>
  <c r="R222" i="1"/>
  <c r="S222" i="1"/>
  <c r="T222" i="1"/>
  <c r="U222" i="1"/>
  <c r="V222" i="1"/>
  <c r="W222" i="1"/>
  <c r="X222" i="1"/>
  <c r="Y222" i="1"/>
  <c r="Z222" i="1"/>
  <c r="AA222" i="1"/>
  <c r="AE222" i="1"/>
  <c r="AF222" i="1"/>
  <c r="AG222" i="1"/>
  <c r="AH222" i="1"/>
  <c r="AJ222" i="1"/>
  <c r="B222" i="1"/>
  <c r="D214" i="1"/>
  <c r="F214" i="1"/>
  <c r="G214" i="1"/>
  <c r="H214" i="1"/>
  <c r="I214" i="1"/>
  <c r="K214" i="1"/>
  <c r="L214" i="1"/>
  <c r="M214" i="1"/>
  <c r="N214" i="1"/>
  <c r="O214" i="1"/>
  <c r="P214" i="1"/>
  <c r="R214" i="1"/>
  <c r="S214" i="1"/>
  <c r="T214" i="1"/>
  <c r="U214" i="1"/>
  <c r="V214" i="1"/>
  <c r="W214" i="1"/>
  <c r="X214" i="1"/>
  <c r="Y214" i="1"/>
  <c r="Z214" i="1"/>
  <c r="AA214" i="1"/>
  <c r="AE214" i="1"/>
  <c r="AF214" i="1"/>
  <c r="AG214" i="1"/>
  <c r="AH214" i="1"/>
  <c r="AJ214" i="1"/>
  <c r="B214" i="1"/>
  <c r="D206" i="1"/>
  <c r="F206" i="1"/>
  <c r="G206" i="1"/>
  <c r="H206" i="1"/>
  <c r="I206" i="1"/>
  <c r="K206" i="1"/>
  <c r="L206" i="1"/>
  <c r="M206" i="1"/>
  <c r="N206" i="1"/>
  <c r="O206" i="1"/>
  <c r="P206" i="1"/>
  <c r="R206" i="1"/>
  <c r="S206" i="1"/>
  <c r="T206" i="1"/>
  <c r="U206" i="1"/>
  <c r="V206" i="1"/>
  <c r="W206" i="1"/>
  <c r="X206" i="1"/>
  <c r="Y206" i="1"/>
  <c r="Z206" i="1"/>
  <c r="AA206" i="1"/>
  <c r="AE206" i="1"/>
  <c r="AF206" i="1"/>
  <c r="AG206" i="1"/>
  <c r="AH206" i="1"/>
  <c r="AJ206" i="1"/>
  <c r="B206" i="1"/>
  <c r="D198" i="1"/>
  <c r="F198" i="1"/>
  <c r="G198" i="1"/>
  <c r="H198" i="1"/>
  <c r="I198" i="1"/>
  <c r="K198" i="1"/>
  <c r="L198" i="1"/>
  <c r="M198" i="1"/>
  <c r="N198" i="1"/>
  <c r="O198" i="1"/>
  <c r="P198" i="1"/>
  <c r="R198" i="1"/>
  <c r="S198" i="1"/>
  <c r="T198" i="1"/>
  <c r="U198" i="1"/>
  <c r="V198" i="1"/>
  <c r="W198" i="1"/>
  <c r="X198" i="1"/>
  <c r="Y198" i="1"/>
  <c r="Z198" i="1"/>
  <c r="AA198" i="1"/>
  <c r="AE198" i="1"/>
  <c r="AF198" i="1"/>
  <c r="AG198" i="1"/>
  <c r="AH198" i="1"/>
  <c r="AJ198" i="1"/>
  <c r="B198" i="1"/>
  <c r="AA190" i="1"/>
  <c r="AE190" i="1"/>
  <c r="AF190" i="1"/>
  <c r="AG190" i="1"/>
  <c r="AH190" i="1"/>
  <c r="AJ190" i="1"/>
  <c r="D190" i="1"/>
  <c r="F190" i="1"/>
  <c r="AM190" i="1" s="1"/>
  <c r="G190" i="1"/>
  <c r="AN190" i="1" s="1"/>
  <c r="H190" i="1"/>
  <c r="I190" i="1"/>
  <c r="K190" i="1"/>
  <c r="L190" i="1"/>
  <c r="M190" i="1"/>
  <c r="N190" i="1"/>
  <c r="O190" i="1"/>
  <c r="P190" i="1"/>
  <c r="R190" i="1"/>
  <c r="S190" i="1"/>
  <c r="T190" i="1"/>
  <c r="U190" i="1"/>
  <c r="V190" i="1"/>
  <c r="W190" i="1"/>
  <c r="X190" i="1"/>
  <c r="Y190" i="1"/>
  <c r="Z190" i="1"/>
  <c r="B190" i="1"/>
  <c r="D182" i="1"/>
  <c r="F182" i="1"/>
  <c r="G182" i="1"/>
  <c r="H182" i="1"/>
  <c r="I182" i="1"/>
  <c r="K182" i="1"/>
  <c r="L182" i="1"/>
  <c r="M182" i="1"/>
  <c r="N182" i="1"/>
  <c r="O182" i="1"/>
  <c r="P182" i="1"/>
  <c r="R182" i="1"/>
  <c r="S182" i="1"/>
  <c r="T182" i="1"/>
  <c r="U182" i="1"/>
  <c r="V182" i="1"/>
  <c r="W182" i="1"/>
  <c r="X182" i="1"/>
  <c r="Y182" i="1"/>
  <c r="Z182" i="1"/>
  <c r="AA182" i="1"/>
  <c r="AE182" i="1"/>
  <c r="AF182" i="1"/>
  <c r="AG182" i="1"/>
  <c r="AH182" i="1"/>
  <c r="AJ182" i="1"/>
  <c r="B182" i="1"/>
  <c r="I174" i="1"/>
  <c r="K174" i="1"/>
  <c r="L174" i="1"/>
  <c r="M174" i="1"/>
  <c r="N174" i="1"/>
  <c r="O174" i="1"/>
  <c r="P174" i="1"/>
  <c r="R174" i="1"/>
  <c r="S174" i="1"/>
  <c r="T174" i="1"/>
  <c r="U174" i="1"/>
  <c r="V174" i="1"/>
  <c r="W174" i="1"/>
  <c r="X174" i="1"/>
  <c r="Y174" i="1"/>
  <c r="Z174" i="1"/>
  <c r="AA174" i="1"/>
  <c r="AE174" i="1"/>
  <c r="AF174" i="1"/>
  <c r="AN174" i="1" s="1"/>
  <c r="AG174" i="1"/>
  <c r="AH174" i="1"/>
  <c r="G174" i="1"/>
  <c r="F174" i="1"/>
  <c r="D174" i="1"/>
  <c r="B174" i="1"/>
  <c r="H174" i="1"/>
  <c r="I167" i="1"/>
  <c r="K167" i="1"/>
  <c r="L167" i="1"/>
  <c r="M167" i="1"/>
  <c r="N167" i="1"/>
  <c r="O167" i="1"/>
  <c r="P167" i="1"/>
  <c r="R167" i="1"/>
  <c r="S167" i="1"/>
  <c r="T167" i="1"/>
  <c r="U167" i="1"/>
  <c r="V167" i="1"/>
  <c r="W167" i="1"/>
  <c r="X167" i="1"/>
  <c r="Y167" i="1"/>
  <c r="Z167" i="1"/>
  <c r="AA167" i="1"/>
  <c r="AE167" i="1"/>
  <c r="AM167" i="1" s="1"/>
  <c r="AF167" i="1"/>
  <c r="AG167" i="1"/>
  <c r="AH167" i="1"/>
  <c r="G167" i="1"/>
  <c r="F167" i="1"/>
  <c r="D167" i="1"/>
  <c r="B167" i="1"/>
  <c r="H167" i="1"/>
  <c r="AW158" i="1"/>
  <c r="K148" i="1"/>
  <c r="B148" i="1"/>
  <c r="F140" i="1"/>
  <c r="G140" i="1"/>
  <c r="H140" i="1"/>
  <c r="I140" i="1"/>
  <c r="K140" i="1"/>
  <c r="L140" i="1"/>
  <c r="M140" i="1"/>
  <c r="N140" i="1"/>
  <c r="O140" i="1"/>
  <c r="P140" i="1"/>
  <c r="R140" i="1"/>
  <c r="S140" i="1"/>
  <c r="T140" i="1"/>
  <c r="U140" i="1"/>
  <c r="V140" i="1"/>
  <c r="W140" i="1"/>
  <c r="X140" i="1"/>
  <c r="Y140" i="1"/>
  <c r="Z140" i="1"/>
  <c r="AO140" i="1" s="1"/>
  <c r="B140" i="1"/>
  <c r="V132" i="1"/>
  <c r="U131" i="1"/>
  <c r="W130" i="1"/>
  <c r="S130" i="1"/>
  <c r="T129" i="1"/>
  <c r="R129" i="1"/>
  <c r="N128" i="1"/>
  <c r="AM128" i="1" s="1"/>
  <c r="X127" i="1"/>
  <c r="K127" i="1"/>
  <c r="AL127" i="1" s="1"/>
  <c r="AW127" i="1" s="1"/>
  <c r="M126" i="1"/>
  <c r="F126" i="1"/>
  <c r="T118" i="1"/>
  <c r="AM118" i="1" s="1"/>
  <c r="R118" i="1"/>
  <c r="AL118" i="1" s="1"/>
  <c r="AW118" i="1" s="1"/>
  <c r="K117" i="1"/>
  <c r="AL117" i="1" s="1"/>
  <c r="AW117" i="1" s="1"/>
  <c r="B116" i="1"/>
  <c r="AL116" i="1" s="1"/>
  <c r="AT116" i="1" s="1"/>
  <c r="Y108" i="1"/>
  <c r="R108" i="1"/>
  <c r="N108" i="1"/>
  <c r="AM108" i="1" s="1"/>
  <c r="L108" i="1"/>
  <c r="M107" i="1"/>
  <c r="O107" i="1"/>
  <c r="P107" i="1"/>
  <c r="T107" i="1"/>
  <c r="Z107" i="1"/>
  <c r="F107" i="1"/>
  <c r="G107" i="1"/>
  <c r="H107" i="1"/>
  <c r="I107" i="1"/>
  <c r="K107" i="1"/>
  <c r="B107" i="1"/>
  <c r="O98" i="1"/>
  <c r="P98" i="1"/>
  <c r="R98" i="1"/>
  <c r="T98" i="1"/>
  <c r="Y98" i="1"/>
  <c r="Z98" i="1"/>
  <c r="M98" i="1"/>
  <c r="G98" i="1"/>
  <c r="H98" i="1"/>
  <c r="I98" i="1"/>
  <c r="K98" i="1"/>
  <c r="F98" i="1"/>
  <c r="B98" i="1"/>
  <c r="G90" i="1"/>
  <c r="H90" i="1"/>
  <c r="I90" i="1"/>
  <c r="AP90" i="1" s="1"/>
  <c r="K90" i="1"/>
  <c r="M90" i="1"/>
  <c r="O90" i="1"/>
  <c r="P90" i="1"/>
  <c r="R90" i="1"/>
  <c r="T90" i="1"/>
  <c r="Y90" i="1"/>
  <c r="Z90" i="1"/>
  <c r="F90" i="1"/>
  <c r="B90" i="1"/>
  <c r="F82" i="1"/>
  <c r="G82" i="1"/>
  <c r="H82" i="1"/>
  <c r="K82" i="1"/>
  <c r="M82" i="1"/>
  <c r="O82" i="1"/>
  <c r="P82" i="1"/>
  <c r="R82" i="1"/>
  <c r="T82" i="1"/>
  <c r="AM82" i="1" s="1"/>
  <c r="Y82" i="1"/>
  <c r="Z82" i="1"/>
  <c r="B82" i="1"/>
  <c r="Z74" i="1"/>
  <c r="G74" i="1"/>
  <c r="H74" i="1"/>
  <c r="K74" i="1"/>
  <c r="M74" i="1"/>
  <c r="O74" i="1"/>
  <c r="P74" i="1"/>
  <c r="R74" i="1"/>
  <c r="T74" i="1"/>
  <c r="Y74" i="1"/>
  <c r="F74" i="1"/>
  <c r="B74" i="1"/>
  <c r="B64" i="1"/>
  <c r="T64" i="1"/>
  <c r="R64" i="1"/>
  <c r="K64" i="1"/>
  <c r="F64" i="1"/>
  <c r="AQ55" i="1"/>
  <c r="AO55" i="1"/>
  <c r="AN55" i="1"/>
  <c r="AM55" i="1"/>
  <c r="T54" i="1"/>
  <c r="R54" i="1"/>
  <c r="K54" i="1"/>
  <c r="B54" i="1"/>
  <c r="F43" i="1"/>
  <c r="G43" i="1"/>
  <c r="H43" i="1"/>
  <c r="K43" i="1"/>
  <c r="M43" i="1"/>
  <c r="O43" i="1"/>
  <c r="P43" i="1"/>
  <c r="R43" i="1"/>
  <c r="T43" i="1"/>
  <c r="Y43" i="1"/>
  <c r="Z43" i="1"/>
  <c r="B43" i="1"/>
  <c r="AQ35" i="1"/>
  <c r="T33" i="1"/>
  <c r="Y33" i="1"/>
  <c r="Z33" i="1"/>
  <c r="AO33" i="1" s="1"/>
  <c r="AO35" i="1" s="1"/>
  <c r="AO66" i="1" s="1"/>
  <c r="M33" i="1"/>
  <c r="O33" i="1"/>
  <c r="F33" i="1"/>
  <c r="G33" i="1"/>
  <c r="AN17" i="1"/>
  <c r="AM17" i="1"/>
  <c r="T25" i="1"/>
  <c r="Y25" i="1"/>
  <c r="M25" i="1"/>
  <c r="O25" i="1"/>
  <c r="G25" i="1"/>
  <c r="F25" i="1"/>
  <c r="K33" i="1"/>
  <c r="R33" i="1"/>
  <c r="B33" i="1"/>
  <c r="K25" i="1"/>
  <c r="R25" i="1"/>
  <c r="B25" i="1"/>
  <c r="R17" i="1"/>
  <c r="K17" i="1"/>
  <c r="B17" i="1"/>
  <c r="AL241" i="1" l="1"/>
  <c r="AW241" i="1" s="1"/>
  <c r="AL148" i="1"/>
  <c r="AR148" i="1" s="1"/>
  <c r="AL9" i="1"/>
  <c r="AX9" i="1" s="1"/>
  <c r="AL306" i="1"/>
  <c r="AR306" i="1" s="1"/>
  <c r="AL324" i="1"/>
  <c r="AR324" i="1" s="1"/>
  <c r="AM316" i="1"/>
  <c r="AN306" i="1"/>
  <c r="AM306" i="1"/>
  <c r="AL316" i="1"/>
  <c r="AR316" i="1" s="1"/>
  <c r="AN316" i="1"/>
  <c r="AL245" i="1"/>
  <c r="AR245" i="1" s="1"/>
  <c r="AL231" i="1"/>
  <c r="AW231" i="1" s="1"/>
  <c r="AM280" i="1"/>
  <c r="AL276" i="1"/>
  <c r="AR276" i="1" s="1"/>
  <c r="AL280" i="1"/>
  <c r="AW280" i="1" s="1"/>
  <c r="AL266" i="1"/>
  <c r="AU266" i="1" s="1"/>
  <c r="AU334" i="1" s="1"/>
  <c r="AL257" i="1"/>
  <c r="AR257" i="1" s="1"/>
  <c r="AM241" i="1"/>
  <c r="AM174" i="1"/>
  <c r="AO174" i="1"/>
  <c r="AL206" i="1"/>
  <c r="AW206" i="1" s="1"/>
  <c r="AL198" i="1"/>
  <c r="AW198" i="1" s="1"/>
  <c r="AL182" i="1"/>
  <c r="AW182" i="1" s="1"/>
  <c r="AL222" i="1"/>
  <c r="AW222" i="1" s="1"/>
  <c r="AL214" i="1"/>
  <c r="AW214" i="1" s="1"/>
  <c r="AO167" i="1"/>
  <c r="AL230" i="1"/>
  <c r="AW230" i="1" s="1"/>
  <c r="AL190" i="1"/>
  <c r="AW190" i="1" s="1"/>
  <c r="AL140" i="1"/>
  <c r="AW140" i="1" s="1"/>
  <c r="AN140" i="1"/>
  <c r="AM140" i="1"/>
  <c r="AM126" i="1"/>
  <c r="AL107" i="1"/>
  <c r="AR107" i="1" s="1"/>
  <c r="AL108" i="1"/>
  <c r="AR108" i="1" s="1"/>
  <c r="AL98" i="1"/>
  <c r="AN98" i="1"/>
  <c r="AN90" i="1"/>
  <c r="AM98" i="1"/>
  <c r="AL90" i="1"/>
  <c r="AM90" i="1"/>
  <c r="AL74" i="1"/>
  <c r="AW74" i="1" s="1"/>
  <c r="AM74" i="1"/>
  <c r="AL82" i="1"/>
  <c r="AL64" i="1"/>
  <c r="AL65" i="1" s="1"/>
  <c r="AT65" i="1" s="1"/>
  <c r="AT334" i="1" s="1"/>
  <c r="AM64" i="1"/>
  <c r="AM65" i="1" s="1"/>
  <c r="AL54" i="1"/>
  <c r="AL55" i="1" s="1"/>
  <c r="AR55" i="1" s="1"/>
  <c r="AL43" i="1"/>
  <c r="AL44" i="1" s="1"/>
  <c r="AR44" i="1" s="1"/>
  <c r="AL17" i="1"/>
  <c r="AX17" i="1" s="1"/>
  <c r="AL25" i="1"/>
  <c r="AL33" i="1"/>
  <c r="AR33" i="1" s="1"/>
  <c r="AN33" i="1"/>
  <c r="AN35" i="1" s="1"/>
  <c r="AN66" i="1" s="1"/>
  <c r="AM33" i="1"/>
  <c r="AM25" i="1"/>
  <c r="AW334" i="1" l="1"/>
  <c r="AL99" i="1"/>
  <c r="AR99" i="1" s="1"/>
  <c r="AM35" i="1"/>
  <c r="AM66" i="1" s="1"/>
  <c r="AR334" i="1" l="1"/>
  <c r="AL66" i="1"/>
  <c r="AY335" i="1"/>
  <c r="AY334" i="1" l="1"/>
  <c r="AY337" i="1" s="1"/>
</calcChain>
</file>

<file path=xl/sharedStrings.xml><?xml version="1.0" encoding="utf-8"?>
<sst xmlns="http://schemas.openxmlformats.org/spreadsheetml/2006/main" count="840" uniqueCount="248">
  <si>
    <t>Plassering</t>
  </si>
  <si>
    <t>Type arkiv</t>
  </si>
  <si>
    <t>Antall bokser</t>
  </si>
  <si>
    <t>Antall permer</t>
  </si>
  <si>
    <t>Saksarkiv 1977-1991</t>
  </si>
  <si>
    <t>2. hyllemeter</t>
  </si>
  <si>
    <t>3. hyllemeter</t>
  </si>
  <si>
    <t>4. hyllemeter</t>
  </si>
  <si>
    <t>5. hyllemeter</t>
  </si>
  <si>
    <t>6. hyllemeter</t>
  </si>
  <si>
    <t>1. hyllemeter</t>
  </si>
  <si>
    <t>Over hyllene</t>
  </si>
  <si>
    <t>Tomt</t>
  </si>
  <si>
    <t xml:space="preserve">Sum </t>
  </si>
  <si>
    <t>Rad 1 - arkivbokser</t>
  </si>
  <si>
    <t>Rad 2 - arkivbokser</t>
  </si>
  <si>
    <t>Rad 3 - arkivbokser</t>
  </si>
  <si>
    <t>Rad 1 - permer</t>
  </si>
  <si>
    <t>Rad 2 - permer</t>
  </si>
  <si>
    <t>Rad 2 - hefter</t>
  </si>
  <si>
    <t>Rad 1 - hefter</t>
  </si>
  <si>
    <t>Rad 3 - permer</t>
  </si>
  <si>
    <t>Rad 3 - hefter</t>
  </si>
  <si>
    <t>Antall hefter</t>
  </si>
  <si>
    <t>Rad 3 - protokoller</t>
  </si>
  <si>
    <t>Antall protokoller</t>
  </si>
  <si>
    <t>Rad 1 - protokoller</t>
  </si>
  <si>
    <t>Rad 2 - protokoller</t>
  </si>
  <si>
    <t>Saksarkiv 1992-1995</t>
  </si>
  <si>
    <t>Sum Saksarkiv 1992-1995</t>
  </si>
  <si>
    <t>Bokser fra reol 3 vs</t>
  </si>
  <si>
    <t>Saksarkiv 1996-1999</t>
  </si>
  <si>
    <t>Bokser fra reol 4 hs</t>
  </si>
  <si>
    <t>Sum Saksarkiv 1996-1999</t>
  </si>
  <si>
    <t>Sum</t>
  </si>
  <si>
    <t>Saksarkiv 2000-2004</t>
  </si>
  <si>
    <t>Sum Saksarkiv 2000-2004</t>
  </si>
  <si>
    <t>Husbanken bostøtte/etableringstilsk</t>
  </si>
  <si>
    <t>Kasseres?</t>
  </si>
  <si>
    <t>Sum Saksarkiv Rådmannskontoret</t>
  </si>
  <si>
    <t>5 kopipapiresker med journalkort teknisk</t>
  </si>
  <si>
    <t>Rad 1 - kopipapiresker</t>
  </si>
  <si>
    <t>Kopipapiresker</t>
  </si>
  <si>
    <t>Teknisk før 1992</t>
  </si>
  <si>
    <t>96-99</t>
  </si>
  <si>
    <t>92-95</t>
  </si>
  <si>
    <t>Teknisk 1992-1995 og 1996-1999</t>
  </si>
  <si>
    <t>Sum 1992-1995</t>
  </si>
  <si>
    <t>Sum 1996-1999</t>
  </si>
  <si>
    <t>00-04</t>
  </si>
  <si>
    <t>Sum 2000-2004</t>
  </si>
  <si>
    <t>Sum Reguleringsplaner</t>
  </si>
  <si>
    <t>Reguleringsplaner</t>
  </si>
  <si>
    <t>Sum Budsjett/regnskap</t>
  </si>
  <si>
    <t>Budsjett/regnskap</t>
  </si>
  <si>
    <t>Utsendte skriv</t>
  </si>
  <si>
    <t>Avisutklipp</t>
  </si>
  <si>
    <t>Friluftsnemnda</t>
  </si>
  <si>
    <t>Sum Friluftsnemnda</t>
  </si>
  <si>
    <t>Gravemelding</t>
  </si>
  <si>
    <t>Solgte festetomter</t>
  </si>
  <si>
    <t>Egenerklæring</t>
  </si>
  <si>
    <t>Kjøp eiendom</t>
  </si>
  <si>
    <t>Sum Gravemelding</t>
  </si>
  <si>
    <t>Sum Avisutklipp</t>
  </si>
  <si>
    <t>Sum Utsendte skriv</t>
  </si>
  <si>
    <t>Sum Solgte festetomter</t>
  </si>
  <si>
    <t>Sum Egenerklæring</t>
  </si>
  <si>
    <t>Sum Kjøp eiendom</t>
  </si>
  <si>
    <t>Sum Kommunale bygg</t>
  </si>
  <si>
    <t>21 arkivbokser</t>
  </si>
  <si>
    <t>4 arkivbokser avskjedssak</t>
  </si>
  <si>
    <t>Sum Klientarkiv NAV</t>
  </si>
  <si>
    <t>Sum Klientarkiv NAV til deponering</t>
  </si>
  <si>
    <t>Avskjedssak</t>
  </si>
  <si>
    <t>Rad 4 - arkivbokser</t>
  </si>
  <si>
    <t>Rad 4 - permer</t>
  </si>
  <si>
    <t>Rad 4 - hefter</t>
  </si>
  <si>
    <t>Rad 4 - protokoller</t>
  </si>
  <si>
    <t>Rad 4 - kopipapiresker</t>
  </si>
  <si>
    <t>MORS</t>
  </si>
  <si>
    <t>Verdal legesenter</t>
  </si>
  <si>
    <t>Sosialkontoret</t>
  </si>
  <si>
    <t>Sum MORS</t>
  </si>
  <si>
    <t>Sum Verdal legesenter</t>
  </si>
  <si>
    <t>Sum Sosialkontoret</t>
  </si>
  <si>
    <t>Sum Politiske utvalg</t>
  </si>
  <si>
    <t>Sum Politiske utvalg fra 1976</t>
  </si>
  <si>
    <t>Sum Større eiendommer</t>
  </si>
  <si>
    <t>Sum Større eiendommer byggesak</t>
  </si>
  <si>
    <t>Sum Skannet byggesak</t>
  </si>
  <si>
    <t>Sum Personalarkiv</t>
  </si>
  <si>
    <t>Sum Elevarkiv</t>
  </si>
  <si>
    <t>Elevarkiv</t>
  </si>
  <si>
    <t>Klassedagbøker</t>
  </si>
  <si>
    <t>Sum Klassedagbøker</t>
  </si>
  <si>
    <t>Spesped</t>
  </si>
  <si>
    <t>Helse</t>
  </si>
  <si>
    <t>Verdal prod.skole</t>
  </si>
  <si>
    <t>Barnehage</t>
  </si>
  <si>
    <t>Rad 2 - kopipapiresker</t>
  </si>
  <si>
    <t>Barnevern 1998</t>
  </si>
  <si>
    <t>Sum Spesped</t>
  </si>
  <si>
    <t>Sum Helse</t>
  </si>
  <si>
    <t>Sum Verdal prod.skole</t>
  </si>
  <si>
    <t>Sum Barnehage</t>
  </si>
  <si>
    <t>Sum Barnevern fj.a. 1998</t>
  </si>
  <si>
    <t>Barnevern 2022</t>
  </si>
  <si>
    <t>Barnevern 2003</t>
  </si>
  <si>
    <t>Sum Barnevern 2022</t>
  </si>
  <si>
    <t>Sum Barnevern 2003</t>
  </si>
  <si>
    <t>Sum Barnevern før 2003</t>
  </si>
  <si>
    <t>Kontrollutvalget</t>
  </si>
  <si>
    <t>Helse og sosial før EDB</t>
  </si>
  <si>
    <t>Helse og sosial 92-95</t>
  </si>
  <si>
    <t>Helse og sosial 96-99</t>
  </si>
  <si>
    <t>Helse og sosial 00-04</t>
  </si>
  <si>
    <t>Hjemmetjenesten</t>
  </si>
  <si>
    <t>Sum Helse og sosial før EDB</t>
  </si>
  <si>
    <t>Sum Helse og sosial 92-95</t>
  </si>
  <si>
    <t>Sum Helse og sosial 96-99</t>
  </si>
  <si>
    <t>Sum Kontrollutvalget</t>
  </si>
  <si>
    <t>Sum Helse og sosial 00-04</t>
  </si>
  <si>
    <t>Sum Hjemmetjenesten</t>
  </si>
  <si>
    <t>9 arkivbokser KOMFAKT</t>
  </si>
  <si>
    <t>Sum KOMFAKT</t>
  </si>
  <si>
    <t>Sum Skole gamle filmer og dias</t>
  </si>
  <si>
    <t>Skole</t>
  </si>
  <si>
    <t>Sum skole</t>
  </si>
  <si>
    <t>Kultur før bruk av EDB</t>
  </si>
  <si>
    <t>Kultur 92-95</t>
  </si>
  <si>
    <t>Kultur 96-99</t>
  </si>
  <si>
    <t>Kultur 00-04</t>
  </si>
  <si>
    <t>Bibliotek før bruk av EDB</t>
  </si>
  <si>
    <t>Bibliotek 92-95</t>
  </si>
  <si>
    <t>Bibliotek 96-99</t>
  </si>
  <si>
    <t>Bibliotek 00-04</t>
  </si>
  <si>
    <t>Sum Kultur før bruk av EDB</t>
  </si>
  <si>
    <t>Sum Kultur 92-95</t>
  </si>
  <si>
    <t>Sum Kultur 96-99</t>
  </si>
  <si>
    <t>Sum Kultur 00-04</t>
  </si>
  <si>
    <t>Sum Bibliotek før bruk av EDB</t>
  </si>
  <si>
    <t>Sum Bibliotek 92-95</t>
  </si>
  <si>
    <t>Sum Bibliotek 96-99</t>
  </si>
  <si>
    <t>Sum Bibliotek 00-04</t>
  </si>
  <si>
    <t>Saksarkiv skole</t>
  </si>
  <si>
    <t>Kontantstøtte</t>
  </si>
  <si>
    <t>Logopedpraksis privat</t>
  </si>
  <si>
    <t>GSI</t>
  </si>
  <si>
    <t>Makuleres 2025</t>
  </si>
  <si>
    <t>Sum Saksarkiv skole</t>
  </si>
  <si>
    <t>Sum GSI</t>
  </si>
  <si>
    <t>Sum Logopedpraksis privat</t>
  </si>
  <si>
    <t>Deponeres snarest</t>
  </si>
  <si>
    <t>Deponeres 2029</t>
  </si>
  <si>
    <t>Sum Teknisk før 1992</t>
  </si>
  <si>
    <t>Deponeres ikke</t>
  </si>
  <si>
    <t>?</t>
  </si>
  <si>
    <t>Deponeres 2028</t>
  </si>
  <si>
    <t>Deponeres 2047</t>
  </si>
  <si>
    <t>På vegg til høyre</t>
  </si>
  <si>
    <t>Saksarkiv helse</t>
  </si>
  <si>
    <t>Sum Saksarkiv helse</t>
  </si>
  <si>
    <t>Sum Saksarkiv Helse</t>
  </si>
  <si>
    <t>Journaler</t>
  </si>
  <si>
    <t>Dr. Hammerstad</t>
  </si>
  <si>
    <t>Helsestasjon</t>
  </si>
  <si>
    <t>HVPU</t>
  </si>
  <si>
    <t>Totalt</t>
  </si>
  <si>
    <t>Skal ikke deponeres</t>
  </si>
  <si>
    <t>Til deponering</t>
  </si>
  <si>
    <t>Reol 1</t>
  </si>
  <si>
    <t>Reol 2</t>
  </si>
  <si>
    <t>Reol 3</t>
  </si>
  <si>
    <t>Reol 4</t>
  </si>
  <si>
    <t>Reol 5</t>
  </si>
  <si>
    <t>Reol 6</t>
  </si>
  <si>
    <t>Reol 7</t>
  </si>
  <si>
    <t>Reol 8</t>
  </si>
  <si>
    <t>Reol 9</t>
  </si>
  <si>
    <t>Reol 10</t>
  </si>
  <si>
    <t>Reol 11</t>
  </si>
  <si>
    <t>Reol 12</t>
  </si>
  <si>
    <t>Reol 13</t>
  </si>
  <si>
    <t>Reol 14</t>
  </si>
  <si>
    <t>Reol 15</t>
  </si>
  <si>
    <t>Reol 16</t>
  </si>
  <si>
    <t>Reol 17</t>
  </si>
  <si>
    <t>Reol 18</t>
  </si>
  <si>
    <t>Reol 19</t>
  </si>
  <si>
    <t>Reol 20</t>
  </si>
  <si>
    <t>Reol 21</t>
  </si>
  <si>
    <t>Reol 22</t>
  </si>
  <si>
    <t>Reol 23</t>
  </si>
  <si>
    <t>Reol 24</t>
  </si>
  <si>
    <t>Reol 25</t>
  </si>
  <si>
    <t>Reol 26</t>
  </si>
  <si>
    <t>Reol 27</t>
  </si>
  <si>
    <t>Reol 28</t>
  </si>
  <si>
    <t>Reol 29</t>
  </si>
  <si>
    <t>Reol 30</t>
  </si>
  <si>
    <t>Reol 31</t>
  </si>
  <si>
    <t>Reol 32</t>
  </si>
  <si>
    <t>Reol 33</t>
  </si>
  <si>
    <t>Reol 34</t>
  </si>
  <si>
    <t>BV 1990?</t>
  </si>
  <si>
    <t>Sum Barnevern 1990?</t>
  </si>
  <si>
    <t>Vegg til høyre</t>
  </si>
  <si>
    <t>Sum Teknisk 1992-1995</t>
  </si>
  <si>
    <t>Sum Teknisk 1996-1999</t>
  </si>
  <si>
    <t>Sum Teknisk 2000-2004</t>
  </si>
  <si>
    <t>NAV</t>
  </si>
  <si>
    <t>Sum Klientarkiv V legesenter</t>
  </si>
  <si>
    <t>Deponeres 2048</t>
  </si>
  <si>
    <t>Sum Verdal legesenter gml</t>
  </si>
  <si>
    <t>Sum V legesenter avsl 2023</t>
  </si>
  <si>
    <t>Verdal legesenter gml</t>
  </si>
  <si>
    <t>Verdal legesenter 2023</t>
  </si>
  <si>
    <t>Sum Klientarkiv Verdal legesenter 2023</t>
  </si>
  <si>
    <t>Avsl. Klient hjtj</t>
  </si>
  <si>
    <t>Sum Barnevern 1988-2008</t>
  </si>
  <si>
    <t>Barnevern 1988-2008</t>
  </si>
  <si>
    <t>Klart til deponering</t>
  </si>
  <si>
    <t>Til rensing</t>
  </si>
  <si>
    <t>Renset</t>
  </si>
  <si>
    <t>Vitnemålskarakterer</t>
  </si>
  <si>
    <t>Vitnemål</t>
  </si>
  <si>
    <t>Sum Vitnemålskarakterer</t>
  </si>
  <si>
    <t>Sum vegg til høyre</t>
  </si>
  <si>
    <t>Kasseres årlig</t>
  </si>
  <si>
    <t>Landbrukskjelleren</t>
  </si>
  <si>
    <t>Arkivskap</t>
  </si>
  <si>
    <t>Arkivbokser</t>
  </si>
  <si>
    <t>gårdsarkiv</t>
  </si>
  <si>
    <t xml:space="preserve">gammelt saksarkiv landbruk </t>
  </si>
  <si>
    <t>makuleres årlig 2027-2044</t>
  </si>
  <si>
    <t>bevares</t>
  </si>
  <si>
    <t>Permer</t>
  </si>
  <si>
    <t>lønn avlastningsboligen - makuleres 2029</t>
  </si>
  <si>
    <t>lønn avlastningsboligen - makuleres 2030</t>
  </si>
  <si>
    <t>økonomi - kasseres?</t>
  </si>
  <si>
    <t>regnskap for klient - kasseres?</t>
  </si>
  <si>
    <t>regnskapsbilag 2014-2016 - kasseres?</t>
  </si>
  <si>
    <t>Norcem</t>
  </si>
  <si>
    <t>Verdalsgodset</t>
  </si>
  <si>
    <t>Verdalsgodset 8</t>
  </si>
  <si>
    <t>Verdalsgodset 3</t>
  </si>
  <si>
    <t>Norcem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</si>
</sst>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3" borderId="0" xfId="0" applyFill="1"/>
    <xf numFmtId="0" fontId="0" fillId="0" borderId="1" xfId="0" applyBorder="1"/>
    <xf numFmtId="0" fontId="0" fillId="3" borderId="1" xfId="0" applyFill="1" applyBorder="1"/>
    <xf numFmtId="0" fontId="1" fillId="2" borderId="1" xfId="0" applyFont="1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0" xfId="0" applyFill="1"/>
    <xf numFmtId="0" fontId="0" fillId="0" borderId="1" xfId="0" applyBorder="1" applyAlignment="1">
      <alignment horizontal="center"/>
    </xf>
    <xf numFmtId="0" fontId="0" fillId="11" borderId="1" xfId="0" applyFill="1" applyBorder="1"/>
    <xf numFmtId="0" fontId="2" fillId="10" borderId="1" xfId="0" applyFon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12" borderId="0" xfId="0" applyFill="1"/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0" fontId="0" fillId="12" borderId="2" xfId="0" applyFill="1" applyBorder="1"/>
    <xf numFmtId="0" fontId="0" fillId="4" borderId="0" xfId="0" applyFill="1"/>
    <xf numFmtId="0" fontId="0" fillId="13" borderId="1" xfId="0" applyFill="1" applyBorder="1"/>
    <xf numFmtId="0" fontId="0" fillId="9" borderId="3" xfId="0" applyFill="1" applyBorder="1"/>
    <xf numFmtId="0" fontId="0" fillId="0" borderId="1" xfId="0" quotePrefix="1" applyBorder="1"/>
    <xf numFmtId="0" fontId="0" fillId="1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355"/>
  <sheetViews>
    <sheetView tabSelected="1" workbookViewId="0">
      <pane xSplit="1" ySplit="1" topLeftCell="B334" activePane="bottomRight" state="frozen"/>
      <selection pane="topRight" activeCell="B1" sqref="B1"/>
      <selection pane="bottomLeft" activeCell="A2" sqref="A2"/>
      <selection pane="bottomRight" activeCell="C336" sqref="C336"/>
    </sheetView>
  </sheetViews>
  <sheetFormatPr baseColWidth="10" defaultColWidth="11.42578125" defaultRowHeight="15" x14ac:dyDescent="0.25"/>
  <cols>
    <col min="1" max="1" width="27.7109375" customWidth="1"/>
    <col min="2" max="3" width="21.140625" customWidth="1"/>
    <col min="4" max="4" width="20" customWidth="1"/>
    <col min="5" max="5" width="19.7109375" customWidth="1"/>
    <col min="6" max="6" width="15.140625" customWidth="1"/>
    <col min="7" max="7" width="19.7109375" customWidth="1"/>
    <col min="8" max="8" width="17.140625" customWidth="1"/>
    <col min="9" max="10" width="20.28515625" customWidth="1"/>
    <col min="11" max="11" width="20" customWidth="1"/>
    <col min="12" max="13" width="19.42578125" customWidth="1"/>
    <col min="14" max="14" width="13.5703125" customWidth="1"/>
    <col min="15" max="15" width="19.42578125" customWidth="1"/>
    <col min="16" max="16" width="19.7109375" customWidth="1"/>
    <col min="17" max="17" width="20.5703125" customWidth="1"/>
    <col min="18" max="19" width="17.140625" customWidth="1"/>
    <col min="20" max="24" width="18" customWidth="1"/>
    <col min="25" max="25" width="12.5703125" customWidth="1"/>
    <col min="26" max="26" width="17.140625" customWidth="1"/>
    <col min="27" max="27" width="23" customWidth="1"/>
    <col min="28" max="30" width="18.28515625" customWidth="1"/>
    <col min="31" max="33" width="17.140625" customWidth="1"/>
    <col min="34" max="35" width="20.7109375" customWidth="1"/>
    <col min="36" max="36" width="48.85546875" customWidth="1"/>
    <col min="37" max="37" width="36" customWidth="1"/>
    <col min="38" max="38" width="14.140625" customWidth="1"/>
    <col min="39" max="40" width="13.28515625" customWidth="1"/>
    <col min="41" max="41" width="16.7109375" customWidth="1"/>
    <col min="42" max="42" width="14.42578125" customWidth="1"/>
    <col min="43" max="43" width="19.140625" customWidth="1"/>
    <col min="44" max="44" width="17.7109375" customWidth="1"/>
    <col min="45" max="48" width="15.42578125" customWidth="1"/>
    <col min="49" max="49" width="14.42578125" customWidth="1"/>
    <col min="50" max="50" width="16.5703125" customWidth="1"/>
  </cols>
  <sheetData>
    <row r="1" spans="1:50" x14ac:dyDescent="0.25">
      <c r="A1" s="2" t="s">
        <v>0</v>
      </c>
      <c r="B1" s="6" t="s">
        <v>14</v>
      </c>
      <c r="C1" s="6" t="s">
        <v>14</v>
      </c>
      <c r="D1" s="6" t="s">
        <v>14</v>
      </c>
      <c r="E1" s="6" t="s">
        <v>14</v>
      </c>
      <c r="F1" s="6" t="s">
        <v>17</v>
      </c>
      <c r="G1" s="6" t="s">
        <v>20</v>
      </c>
      <c r="H1" s="6" t="s">
        <v>26</v>
      </c>
      <c r="I1" s="6" t="s">
        <v>41</v>
      </c>
      <c r="J1" s="6" t="s">
        <v>41</v>
      </c>
      <c r="K1" s="7" t="s">
        <v>15</v>
      </c>
      <c r="L1" s="7" t="s">
        <v>15</v>
      </c>
      <c r="M1" s="7" t="s">
        <v>18</v>
      </c>
      <c r="N1" s="7" t="s">
        <v>18</v>
      </c>
      <c r="O1" s="7" t="s">
        <v>19</v>
      </c>
      <c r="P1" s="7" t="s">
        <v>27</v>
      </c>
      <c r="Q1" s="7" t="s">
        <v>100</v>
      </c>
      <c r="R1" s="8" t="s">
        <v>16</v>
      </c>
      <c r="S1" s="8" t="s">
        <v>16</v>
      </c>
      <c r="T1" s="8" t="s">
        <v>21</v>
      </c>
      <c r="U1" s="8" t="s">
        <v>21</v>
      </c>
      <c r="V1" s="8" t="s">
        <v>21</v>
      </c>
      <c r="W1" s="8" t="s">
        <v>21</v>
      </c>
      <c r="X1" s="8" t="s">
        <v>21</v>
      </c>
      <c r="Y1" s="8" t="s">
        <v>22</v>
      </c>
      <c r="Z1" s="8" t="s">
        <v>24</v>
      </c>
      <c r="AA1" s="13" t="s">
        <v>75</v>
      </c>
      <c r="AB1" s="13" t="s">
        <v>75</v>
      </c>
      <c r="AC1" s="13" t="s">
        <v>75</v>
      </c>
      <c r="AD1" s="13" t="s">
        <v>75</v>
      </c>
      <c r="AE1" s="13" t="s">
        <v>76</v>
      </c>
      <c r="AF1" s="13" t="s">
        <v>77</v>
      </c>
      <c r="AG1" s="13" t="s">
        <v>78</v>
      </c>
      <c r="AH1" s="13" t="s">
        <v>79</v>
      </c>
      <c r="AI1" s="13" t="s">
        <v>79</v>
      </c>
      <c r="AJ1" s="9" t="s">
        <v>11</v>
      </c>
      <c r="AK1" s="10" t="s">
        <v>1</v>
      </c>
      <c r="AL1" s="10" t="s">
        <v>2</v>
      </c>
      <c r="AM1" s="10" t="s">
        <v>3</v>
      </c>
      <c r="AN1" s="10" t="s">
        <v>23</v>
      </c>
      <c r="AO1" s="10" t="s">
        <v>25</v>
      </c>
      <c r="AP1" s="10" t="s">
        <v>42</v>
      </c>
      <c r="AQ1" s="10" t="s">
        <v>11</v>
      </c>
      <c r="AR1" s="10" t="s">
        <v>153</v>
      </c>
      <c r="AS1" s="10" t="s">
        <v>158</v>
      </c>
      <c r="AT1" s="10" t="s">
        <v>154</v>
      </c>
      <c r="AU1" s="10" t="s">
        <v>159</v>
      </c>
      <c r="AV1" s="10" t="s">
        <v>213</v>
      </c>
      <c r="AW1" s="10" t="s">
        <v>156</v>
      </c>
      <c r="AX1" s="23" t="s">
        <v>229</v>
      </c>
    </row>
    <row r="2" spans="1:50" x14ac:dyDescent="0.25">
      <c r="A2" s="5" t="s">
        <v>171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x14ac:dyDescent="0.25">
      <c r="A3" s="2" t="s">
        <v>10</v>
      </c>
      <c r="B3" s="2">
        <v>9</v>
      </c>
      <c r="C3" s="2"/>
      <c r="D3" s="2"/>
      <c r="E3" s="2"/>
      <c r="F3" s="2"/>
      <c r="G3" s="2"/>
      <c r="H3" s="2"/>
      <c r="I3" s="2"/>
      <c r="J3" s="2"/>
      <c r="K3" s="2">
        <v>7</v>
      </c>
      <c r="L3" s="2"/>
      <c r="M3" s="2"/>
      <c r="N3" s="2"/>
      <c r="O3" s="2"/>
      <c r="P3" s="2"/>
      <c r="Q3" s="2"/>
      <c r="R3" s="2">
        <v>8</v>
      </c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x14ac:dyDescent="0.25">
      <c r="A4" s="2" t="s">
        <v>5</v>
      </c>
      <c r="B4" s="2">
        <v>9</v>
      </c>
      <c r="C4" s="2"/>
      <c r="D4" s="2"/>
      <c r="E4" s="2"/>
      <c r="F4" s="2"/>
      <c r="G4" s="2"/>
      <c r="H4" s="2"/>
      <c r="I4" s="2"/>
      <c r="J4" s="2"/>
      <c r="K4" s="2">
        <v>6</v>
      </c>
      <c r="L4" s="2"/>
      <c r="M4" s="2"/>
      <c r="N4" s="2"/>
      <c r="O4" s="2"/>
      <c r="P4" s="2"/>
      <c r="Q4" s="2"/>
      <c r="R4" s="2">
        <v>9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x14ac:dyDescent="0.25">
      <c r="A5" s="2" t="s">
        <v>6</v>
      </c>
      <c r="B5" s="2">
        <v>9</v>
      </c>
      <c r="C5" s="2"/>
      <c r="D5" s="2"/>
      <c r="E5" s="2"/>
      <c r="F5" s="2"/>
      <c r="G5" s="2"/>
      <c r="H5" s="2"/>
      <c r="I5" s="2"/>
      <c r="J5" s="2"/>
      <c r="K5" s="2">
        <v>6</v>
      </c>
      <c r="L5" s="2"/>
      <c r="M5" s="2"/>
      <c r="N5" s="2"/>
      <c r="O5" s="2"/>
      <c r="P5" s="2"/>
      <c r="Q5" s="2"/>
      <c r="R5" s="2">
        <v>4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x14ac:dyDescent="0.25">
      <c r="A6" s="2" t="s">
        <v>7</v>
      </c>
      <c r="B6" s="2">
        <v>9</v>
      </c>
      <c r="C6" s="2"/>
      <c r="D6" s="2"/>
      <c r="E6" s="2"/>
      <c r="F6" s="2"/>
      <c r="G6" s="2"/>
      <c r="H6" s="2"/>
      <c r="I6" s="2"/>
      <c r="J6" s="2"/>
      <c r="K6" s="2">
        <v>6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x14ac:dyDescent="0.25">
      <c r="A7" s="2" t="s">
        <v>8</v>
      </c>
      <c r="B7" s="2">
        <v>9</v>
      </c>
      <c r="C7" s="2"/>
      <c r="D7" s="2"/>
      <c r="E7" s="2"/>
      <c r="F7" s="2"/>
      <c r="G7" s="2"/>
      <c r="H7" s="2"/>
      <c r="I7" s="2"/>
      <c r="J7" s="2"/>
      <c r="K7" s="2">
        <v>6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0" x14ac:dyDescent="0.25">
      <c r="A8" s="2" t="s">
        <v>9</v>
      </c>
      <c r="B8" s="2">
        <v>9</v>
      </c>
      <c r="C8" s="2"/>
      <c r="D8" s="2"/>
      <c r="E8" s="2"/>
      <c r="F8" s="2"/>
      <c r="G8" s="2"/>
      <c r="H8" s="2"/>
      <c r="I8" s="2"/>
      <c r="J8" s="2"/>
      <c r="K8" s="2">
        <v>8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spans="1:50" x14ac:dyDescent="0.25">
      <c r="A9" s="3" t="s">
        <v>83</v>
      </c>
      <c r="B9" s="3">
        <f>SUM(B3:B8)</f>
        <v>54</v>
      </c>
      <c r="C9" s="3"/>
      <c r="D9" s="3"/>
      <c r="E9" s="3"/>
      <c r="F9" s="3"/>
      <c r="G9" s="3"/>
      <c r="H9" s="3"/>
      <c r="I9" s="3"/>
      <c r="J9" s="3"/>
      <c r="K9" s="3">
        <f>SUM(K3:K8)</f>
        <v>39</v>
      </c>
      <c r="L9" s="3"/>
      <c r="M9" s="3"/>
      <c r="N9" s="3"/>
      <c r="O9" s="3"/>
      <c r="P9" s="3"/>
      <c r="Q9" s="3"/>
      <c r="R9" s="3">
        <f>SUM(R3:R8)</f>
        <v>21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 t="s">
        <v>80</v>
      </c>
      <c r="AL9" s="3">
        <f>+B9+K9+R9</f>
        <v>114</v>
      </c>
      <c r="AM9" s="3"/>
      <c r="AN9" s="3"/>
      <c r="AO9" s="3"/>
      <c r="AP9" s="3"/>
      <c r="AQ9" s="3"/>
      <c r="AR9" s="2"/>
      <c r="AS9" s="2"/>
      <c r="AT9" s="2"/>
      <c r="AU9" s="2"/>
      <c r="AV9" s="2"/>
      <c r="AW9" s="2"/>
      <c r="AX9" s="2">
        <f>+AL9</f>
        <v>114</v>
      </c>
    </row>
    <row r="10" spans="1:50" x14ac:dyDescent="0.25">
      <c r="A10" s="5" t="s">
        <v>172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0" x14ac:dyDescent="0.25">
      <c r="A11" s="2" t="s">
        <v>10</v>
      </c>
      <c r="B11" s="2">
        <v>6</v>
      </c>
      <c r="C11" s="2"/>
      <c r="D11" s="2"/>
      <c r="E11" s="2"/>
      <c r="F11" s="2"/>
      <c r="G11" s="2"/>
      <c r="H11" s="2"/>
      <c r="I11" s="2"/>
      <c r="J11" s="2"/>
      <c r="K11" s="2">
        <v>8</v>
      </c>
      <c r="L11" s="2"/>
      <c r="M11" s="2"/>
      <c r="N11" s="2"/>
      <c r="O11" s="2"/>
      <c r="P11" s="2"/>
      <c r="Q11" s="2"/>
      <c r="R11" s="2">
        <v>8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50" x14ac:dyDescent="0.25">
      <c r="A12" s="2" t="s">
        <v>5</v>
      </c>
      <c r="B12" s="2">
        <v>8</v>
      </c>
      <c r="C12" s="2"/>
      <c r="D12" s="2"/>
      <c r="E12" s="2"/>
      <c r="F12" s="2"/>
      <c r="G12" s="2"/>
      <c r="H12" s="2"/>
      <c r="I12" s="2"/>
      <c r="J12" s="2"/>
      <c r="K12" s="2">
        <v>9</v>
      </c>
      <c r="L12" s="2"/>
      <c r="M12" s="2"/>
      <c r="N12" s="2"/>
      <c r="O12" s="2"/>
      <c r="P12" s="2"/>
      <c r="Q12" s="2"/>
      <c r="R12" s="2">
        <v>8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0" x14ac:dyDescent="0.25">
      <c r="A13" s="2" t="s">
        <v>6</v>
      </c>
      <c r="B13" s="2">
        <v>8</v>
      </c>
      <c r="C13" s="2"/>
      <c r="D13" s="2"/>
      <c r="E13" s="2"/>
      <c r="F13" s="2"/>
      <c r="G13" s="2"/>
      <c r="H13" s="2"/>
      <c r="I13" s="2"/>
      <c r="J13" s="2"/>
      <c r="K13" s="2">
        <v>8</v>
      </c>
      <c r="L13" s="2"/>
      <c r="M13" s="2"/>
      <c r="N13" s="2"/>
      <c r="O13" s="2"/>
      <c r="P13" s="2"/>
      <c r="Q13" s="2"/>
      <c r="R13" s="2">
        <v>9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x14ac:dyDescent="0.25">
      <c r="A14" s="2" t="s">
        <v>7</v>
      </c>
      <c r="B14" s="2">
        <v>9</v>
      </c>
      <c r="C14" s="2"/>
      <c r="D14" s="2"/>
      <c r="E14" s="2"/>
      <c r="F14" s="2"/>
      <c r="G14" s="2"/>
      <c r="H14" s="2"/>
      <c r="I14" s="2"/>
      <c r="J14" s="2"/>
      <c r="K14" s="2">
        <v>10</v>
      </c>
      <c r="L14" s="2"/>
      <c r="M14" s="2"/>
      <c r="N14" s="2"/>
      <c r="O14" s="2"/>
      <c r="P14" s="2"/>
      <c r="Q14" s="2"/>
      <c r="R14" s="2">
        <v>9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x14ac:dyDescent="0.25">
      <c r="A15" s="2" t="s">
        <v>8</v>
      </c>
      <c r="B15" s="2">
        <v>9</v>
      </c>
      <c r="C15" s="2"/>
      <c r="D15" s="2"/>
      <c r="E15" s="2"/>
      <c r="F15" s="2"/>
      <c r="G15" s="2"/>
      <c r="H15" s="2"/>
      <c r="I15" s="2"/>
      <c r="J15" s="2"/>
      <c r="K15" s="2">
        <v>9</v>
      </c>
      <c r="L15" s="2"/>
      <c r="M15" s="2"/>
      <c r="N15" s="2"/>
      <c r="O15" s="2"/>
      <c r="P15" s="2"/>
      <c r="Q15" s="2"/>
      <c r="R15" s="2">
        <v>10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 x14ac:dyDescent="0.25">
      <c r="A16" s="2" t="s">
        <v>9</v>
      </c>
      <c r="B16" s="2">
        <v>8</v>
      </c>
      <c r="C16" s="2"/>
      <c r="D16" s="2"/>
      <c r="E16" s="2"/>
      <c r="F16" s="2"/>
      <c r="G16" s="2"/>
      <c r="H16" s="2"/>
      <c r="I16" s="2"/>
      <c r="J16" s="2"/>
      <c r="K16" s="2">
        <v>9</v>
      </c>
      <c r="L16" s="2"/>
      <c r="M16" s="2"/>
      <c r="N16" s="2"/>
      <c r="O16" s="2"/>
      <c r="P16" s="2"/>
      <c r="Q16" s="2"/>
      <c r="R16" s="2">
        <v>7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1:50" x14ac:dyDescent="0.25">
      <c r="A17" s="3" t="s">
        <v>13</v>
      </c>
      <c r="B17" s="3">
        <f>SUM(B11:B16)</f>
        <v>48</v>
      </c>
      <c r="C17" s="3">
        <f>SUM(C11:C16)</f>
        <v>0</v>
      </c>
      <c r="D17" s="3"/>
      <c r="E17" s="3"/>
      <c r="F17" s="3"/>
      <c r="G17" s="3"/>
      <c r="H17" s="3"/>
      <c r="I17" s="3"/>
      <c r="J17" s="3"/>
      <c r="K17" s="3">
        <f>SUM(K11:K16)</f>
        <v>53</v>
      </c>
      <c r="L17" s="3"/>
      <c r="M17" s="3"/>
      <c r="N17" s="3"/>
      <c r="O17" s="3"/>
      <c r="P17" s="3"/>
      <c r="Q17" s="3"/>
      <c r="R17" s="3">
        <f>SUM(R11:R16)</f>
        <v>51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 t="s">
        <v>80</v>
      </c>
      <c r="AL17" s="3">
        <f>+B17+K17+R17</f>
        <v>152</v>
      </c>
      <c r="AM17" s="3">
        <f>+F17+M17+T17</f>
        <v>0</v>
      </c>
      <c r="AN17" s="3">
        <f>+G17+O17+Y17</f>
        <v>0</v>
      </c>
      <c r="AO17" s="3">
        <v>0</v>
      </c>
      <c r="AP17" s="3"/>
      <c r="AQ17" s="3">
        <v>0</v>
      </c>
      <c r="AR17" s="2"/>
      <c r="AS17" s="2"/>
      <c r="AT17" s="2"/>
      <c r="AU17" s="2"/>
      <c r="AV17" s="2"/>
      <c r="AW17" s="2"/>
      <c r="AX17" s="2">
        <f>+AL17</f>
        <v>152</v>
      </c>
    </row>
    <row r="18" spans="1:50" x14ac:dyDescent="0.25">
      <c r="A18" s="5" t="s">
        <v>173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1:50" x14ac:dyDescent="0.25">
      <c r="A19" s="2" t="s">
        <v>10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1:50" x14ac:dyDescent="0.25">
      <c r="A20" s="2" t="s">
        <v>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0" x14ac:dyDescent="0.25">
      <c r="A21" s="2" t="s">
        <v>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1:50" x14ac:dyDescent="0.25">
      <c r="A22" s="2" t="s">
        <v>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spans="1:50" x14ac:dyDescent="0.25">
      <c r="A23" s="2" t="s">
        <v>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spans="1:50" x14ac:dyDescent="0.25">
      <c r="A24" s="2" t="s">
        <v>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  <row r="25" spans="1:50" s="11" customFormat="1" x14ac:dyDescent="0.25">
      <c r="A25" s="3" t="s">
        <v>13</v>
      </c>
      <c r="B25" s="3">
        <f>SUM(B19:B24)</f>
        <v>0</v>
      </c>
      <c r="C25" s="3"/>
      <c r="D25" s="3"/>
      <c r="E25" s="3"/>
      <c r="F25" s="3">
        <f>SUM(F19:F24)</f>
        <v>0</v>
      </c>
      <c r="G25" s="3">
        <f>SUM(G19:G24)</f>
        <v>0</v>
      </c>
      <c r="H25" s="3">
        <v>0</v>
      </c>
      <c r="I25" s="3"/>
      <c r="J25" s="3"/>
      <c r="K25" s="3">
        <f t="shared" ref="K25:R25" si="0">SUM(K19:K24)</f>
        <v>0</v>
      </c>
      <c r="L25" s="3"/>
      <c r="M25" s="3">
        <f t="shared" ref="M25" si="1">SUM(M19:M24)</f>
        <v>0</v>
      </c>
      <c r="N25" s="3"/>
      <c r="O25" s="3">
        <f t="shared" ref="O25" si="2">SUM(O19:O24)</f>
        <v>0</v>
      </c>
      <c r="P25" s="3">
        <v>0</v>
      </c>
      <c r="Q25" s="3"/>
      <c r="R25" s="3">
        <f t="shared" si="0"/>
        <v>0</v>
      </c>
      <c r="S25" s="3"/>
      <c r="T25" s="3">
        <f t="shared" ref="T25" si="3">SUM(T19:T24)</f>
        <v>0</v>
      </c>
      <c r="U25" s="3"/>
      <c r="V25" s="3"/>
      <c r="W25" s="3"/>
      <c r="X25" s="3"/>
      <c r="Y25" s="3">
        <f t="shared" ref="Y25" si="4">SUM(Y19:Y24)</f>
        <v>0</v>
      </c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>
        <f>+B25+K25+R25</f>
        <v>0</v>
      </c>
      <c r="AM25" s="3">
        <f>+F25+T25</f>
        <v>0</v>
      </c>
      <c r="AN25" s="3">
        <v>0</v>
      </c>
      <c r="AO25" s="3"/>
      <c r="AP25" s="3"/>
      <c r="AQ25" s="3">
        <v>0</v>
      </c>
      <c r="AR25" s="18"/>
      <c r="AS25" s="18"/>
      <c r="AT25" s="18"/>
      <c r="AU25" s="18"/>
      <c r="AV25" s="18"/>
      <c r="AW25" s="18"/>
      <c r="AX25" s="18"/>
    </row>
    <row r="26" spans="1:50" x14ac:dyDescent="0.25">
      <c r="A26" s="5" t="s">
        <v>174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spans="1:50" x14ac:dyDescent="0.25">
      <c r="A27" s="2" t="s">
        <v>10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>
        <v>9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 t="s">
        <v>4</v>
      </c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spans="1:50" x14ac:dyDescent="0.25">
      <c r="A28" s="2" t="s">
        <v>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>
        <v>5</v>
      </c>
      <c r="S28" s="2"/>
      <c r="T28" s="2">
        <v>3</v>
      </c>
      <c r="U28" s="2"/>
      <c r="V28" s="2"/>
      <c r="W28" s="2"/>
      <c r="X28" s="2"/>
      <c r="Y28" s="2">
        <v>5</v>
      </c>
      <c r="Z28" s="2">
        <v>1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 t="s">
        <v>4</v>
      </c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spans="1:50" x14ac:dyDescent="0.25">
      <c r="A29" s="2" t="s">
        <v>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 t="s">
        <v>245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 t="s">
        <v>4</v>
      </c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spans="1:50" x14ac:dyDescent="0.25">
      <c r="A30" s="2" t="s">
        <v>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>
        <v>1</v>
      </c>
      <c r="N30" s="2"/>
      <c r="O30" s="2"/>
      <c r="P30" s="2"/>
      <c r="Q30" s="2"/>
      <c r="R30" s="2"/>
      <c r="S30" s="2" t="s">
        <v>246</v>
      </c>
      <c r="T30" s="2">
        <v>5</v>
      </c>
      <c r="U30" s="2"/>
      <c r="V30" s="2"/>
      <c r="W30" s="2"/>
      <c r="X30" s="2"/>
      <c r="Y30" s="2"/>
      <c r="Z30" s="2">
        <v>8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 t="s">
        <v>4</v>
      </c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1:50" x14ac:dyDescent="0.25">
      <c r="A31" s="2" t="s">
        <v>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 t="s">
        <v>247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 t="s">
        <v>4</v>
      </c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32" spans="1:50" x14ac:dyDescent="0.25">
      <c r="A32" s="2" t="s">
        <v>9</v>
      </c>
      <c r="B32" s="2"/>
      <c r="C32" s="2"/>
      <c r="D32" s="2"/>
      <c r="E32" s="2"/>
      <c r="F32" s="2"/>
      <c r="G32" s="2"/>
      <c r="H32" s="2"/>
      <c r="I32" s="2"/>
      <c r="J32" s="2"/>
      <c r="K32" s="2">
        <v>5</v>
      </c>
      <c r="L32" s="2"/>
      <c r="M32" s="2"/>
      <c r="N32" s="2"/>
      <c r="O32" s="2"/>
      <c r="P32" s="2"/>
      <c r="Q32" s="2"/>
      <c r="R32" s="4" t="s">
        <v>12</v>
      </c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2"/>
      <c r="AK32" s="2" t="s">
        <v>4</v>
      </c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</row>
    <row r="33" spans="1:50" x14ac:dyDescent="0.25">
      <c r="A33" s="3" t="s">
        <v>13</v>
      </c>
      <c r="B33" s="3">
        <f>SUM(B27:B32)</f>
        <v>0</v>
      </c>
      <c r="C33" s="3"/>
      <c r="D33" s="3"/>
      <c r="E33" s="3"/>
      <c r="F33" s="3">
        <f t="shared" ref="F33:G33" si="5">SUM(F27:F32)</f>
        <v>0</v>
      </c>
      <c r="G33" s="3">
        <f t="shared" si="5"/>
        <v>0</v>
      </c>
      <c r="H33" s="3">
        <v>0</v>
      </c>
      <c r="I33" s="3"/>
      <c r="J33" s="3"/>
      <c r="K33" s="3">
        <f t="shared" ref="K33:R33" si="6">SUM(K27:K32)</f>
        <v>5</v>
      </c>
      <c r="L33" s="3"/>
      <c r="M33" s="3">
        <f t="shared" ref="M33" si="7">SUM(M27:M32)</f>
        <v>1</v>
      </c>
      <c r="N33" s="3"/>
      <c r="O33" s="3">
        <f t="shared" ref="O33" si="8">SUM(O27:O32)</f>
        <v>0</v>
      </c>
      <c r="P33" s="3"/>
      <c r="Q33" s="3"/>
      <c r="R33" s="3">
        <f t="shared" si="6"/>
        <v>14</v>
      </c>
      <c r="S33" s="3"/>
      <c r="T33" s="3">
        <f t="shared" ref="T33" si="9">SUM(T27:T32)</f>
        <v>8</v>
      </c>
      <c r="U33" s="3"/>
      <c r="V33" s="3"/>
      <c r="W33" s="3"/>
      <c r="X33" s="3"/>
      <c r="Y33" s="3">
        <f t="shared" ref="Y33" si="10">SUM(Y27:Y32)</f>
        <v>5</v>
      </c>
      <c r="Z33" s="3">
        <f t="shared" ref="Z33" si="11">SUM(Z27:Z32)</f>
        <v>9</v>
      </c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 t="s">
        <v>4</v>
      </c>
      <c r="AL33" s="3">
        <f>+B33+K33+R33</f>
        <v>19</v>
      </c>
      <c r="AM33" s="3">
        <f>+F33+M33+T33</f>
        <v>9</v>
      </c>
      <c r="AN33" s="3">
        <f>+G33+O33+Y33</f>
        <v>5</v>
      </c>
      <c r="AO33" s="3">
        <f>+Z33</f>
        <v>9</v>
      </c>
      <c r="AP33" s="3"/>
      <c r="AQ33" s="3"/>
      <c r="AR33" s="3">
        <f>+AL33</f>
        <v>19</v>
      </c>
      <c r="AS33" s="2"/>
      <c r="AT33" s="2"/>
      <c r="AU33" s="2"/>
      <c r="AV33" s="2"/>
      <c r="AW33" s="2"/>
      <c r="AX33" s="2"/>
    </row>
    <row r="34" spans="1:50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>
        <v>6</v>
      </c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 t="s">
        <v>243</v>
      </c>
      <c r="AL34" s="3">
        <f>+S34</f>
        <v>6</v>
      </c>
      <c r="AM34" s="3"/>
      <c r="AN34" s="3"/>
      <c r="AO34" s="3"/>
      <c r="AP34" s="3"/>
      <c r="AQ34" s="3"/>
      <c r="AR34" s="2"/>
      <c r="AS34" s="2"/>
      <c r="AT34" s="2"/>
      <c r="AU34" s="2"/>
      <c r="AV34" s="2"/>
      <c r="AW34" s="2"/>
      <c r="AX34" s="2"/>
    </row>
    <row r="35" spans="1:50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>
        <v>11</v>
      </c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 t="s">
        <v>244</v>
      </c>
      <c r="AL35" s="3">
        <f>+S35</f>
        <v>11</v>
      </c>
      <c r="AM35" s="3">
        <f>SUM(AM2:AM33)</f>
        <v>9</v>
      </c>
      <c r="AN35" s="3">
        <f>SUM(AN2:AN33)</f>
        <v>5</v>
      </c>
      <c r="AO35" s="3">
        <f>SUM(AO2:AO33)</f>
        <v>9</v>
      </c>
      <c r="AP35" s="3"/>
      <c r="AQ35" s="3">
        <f>SUM(AQ2:AQ33)</f>
        <v>0</v>
      </c>
      <c r="AR35" s="2"/>
      <c r="AS35" s="2"/>
      <c r="AT35" s="2"/>
      <c r="AU35" s="2"/>
      <c r="AV35" s="2"/>
      <c r="AW35" s="2"/>
      <c r="AX35" s="2"/>
    </row>
    <row r="36" spans="1:50" x14ac:dyDescent="0.25">
      <c r="A36" s="5" t="s">
        <v>175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</row>
    <row r="37" spans="1:50" x14ac:dyDescent="0.25">
      <c r="A37" s="2" t="s">
        <v>10</v>
      </c>
      <c r="B37" s="2">
        <v>8</v>
      </c>
      <c r="C37" s="2"/>
      <c r="D37" s="2"/>
      <c r="E37" s="2"/>
      <c r="F37" s="2"/>
      <c r="G37" s="2"/>
      <c r="H37" s="2"/>
      <c r="I37" s="2"/>
      <c r="J37" s="2"/>
      <c r="K37" s="2">
        <v>8</v>
      </c>
      <c r="L37" s="2"/>
      <c r="M37" s="2"/>
      <c r="N37" s="2"/>
      <c r="O37" s="2"/>
      <c r="P37" s="2"/>
      <c r="Q37" s="2"/>
      <c r="R37" s="2">
        <v>8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 t="s">
        <v>28</v>
      </c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</row>
    <row r="38" spans="1:50" x14ac:dyDescent="0.25">
      <c r="A38" s="2" t="s">
        <v>5</v>
      </c>
      <c r="B38" s="2">
        <v>8</v>
      </c>
      <c r="C38" s="2"/>
      <c r="D38" s="2"/>
      <c r="E38" s="2"/>
      <c r="F38" s="2"/>
      <c r="G38" s="2"/>
      <c r="H38" s="2"/>
      <c r="I38" s="2"/>
      <c r="J38" s="2"/>
      <c r="K38" s="2">
        <v>8</v>
      </c>
      <c r="L38" s="2"/>
      <c r="M38" s="2"/>
      <c r="N38" s="2"/>
      <c r="O38" s="2"/>
      <c r="P38" s="2"/>
      <c r="Q38" s="2"/>
      <c r="R38" s="2">
        <v>8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 t="s">
        <v>28</v>
      </c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</row>
    <row r="39" spans="1:50" x14ac:dyDescent="0.25">
      <c r="A39" s="2" t="s">
        <v>6</v>
      </c>
      <c r="B39" s="2">
        <v>8</v>
      </c>
      <c r="C39" s="2"/>
      <c r="D39" s="2"/>
      <c r="E39" s="2"/>
      <c r="F39" s="2"/>
      <c r="G39" s="2"/>
      <c r="H39" s="2"/>
      <c r="I39" s="2"/>
      <c r="J39" s="2"/>
      <c r="K39" s="2">
        <v>8</v>
      </c>
      <c r="L39" s="2"/>
      <c r="M39" s="2"/>
      <c r="N39" s="2"/>
      <c r="O39" s="2"/>
      <c r="P39" s="2"/>
      <c r="Q39" s="2"/>
      <c r="R39" s="2">
        <v>8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 t="s">
        <v>28</v>
      </c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</row>
    <row r="40" spans="1:50" x14ac:dyDescent="0.25">
      <c r="A40" s="2" t="s">
        <v>7</v>
      </c>
      <c r="B40" s="2">
        <v>8</v>
      </c>
      <c r="C40" s="2"/>
      <c r="D40" s="2"/>
      <c r="E40" s="2"/>
      <c r="F40" s="2"/>
      <c r="G40" s="2"/>
      <c r="H40" s="2"/>
      <c r="I40" s="2"/>
      <c r="J40" s="2"/>
      <c r="K40" s="2">
        <v>8</v>
      </c>
      <c r="L40" s="2"/>
      <c r="M40" s="2"/>
      <c r="N40" s="2"/>
      <c r="O40" s="2"/>
      <c r="P40" s="2"/>
      <c r="Q40" s="2"/>
      <c r="R40" s="2">
        <v>8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 t="s">
        <v>28</v>
      </c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</row>
    <row r="41" spans="1:50" x14ac:dyDescent="0.25">
      <c r="A41" s="2" t="s">
        <v>8</v>
      </c>
      <c r="B41" s="2">
        <v>8</v>
      </c>
      <c r="C41" s="2"/>
      <c r="D41" s="2"/>
      <c r="E41" s="2"/>
      <c r="F41" s="2"/>
      <c r="G41" s="2"/>
      <c r="H41" s="2"/>
      <c r="I41" s="2"/>
      <c r="J41" s="2"/>
      <c r="K41" s="2">
        <v>8</v>
      </c>
      <c r="L41" s="2"/>
      <c r="M41" s="2"/>
      <c r="N41" s="2"/>
      <c r="O41" s="2"/>
      <c r="P41" s="2"/>
      <c r="Q41" s="2"/>
      <c r="R41" s="2">
        <v>8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 t="s">
        <v>28</v>
      </c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</row>
    <row r="42" spans="1:50" x14ac:dyDescent="0.25">
      <c r="A42" s="2" t="s">
        <v>9</v>
      </c>
      <c r="B42" s="2">
        <v>8</v>
      </c>
      <c r="C42" s="2"/>
      <c r="D42" s="2"/>
      <c r="E42" s="2"/>
      <c r="F42" s="2"/>
      <c r="G42" s="2"/>
      <c r="H42" s="2"/>
      <c r="I42" s="2"/>
      <c r="J42" s="2"/>
      <c r="K42" s="2">
        <v>8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 t="s">
        <v>28</v>
      </c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</row>
    <row r="43" spans="1:50" x14ac:dyDescent="0.25">
      <c r="A43" s="3" t="s">
        <v>13</v>
      </c>
      <c r="B43" s="3">
        <f>SUM(B37:B42)</f>
        <v>48</v>
      </c>
      <c r="C43" s="3"/>
      <c r="D43" s="3"/>
      <c r="E43" s="3"/>
      <c r="F43" s="3">
        <f t="shared" ref="F43:Z43" si="12">SUM(F37:F42)</f>
        <v>0</v>
      </c>
      <c r="G43" s="3">
        <f t="shared" si="12"/>
        <v>0</v>
      </c>
      <c r="H43" s="3">
        <f t="shared" si="12"/>
        <v>0</v>
      </c>
      <c r="I43" s="3"/>
      <c r="J43" s="3"/>
      <c r="K43" s="3">
        <f t="shared" si="12"/>
        <v>48</v>
      </c>
      <c r="L43" s="3"/>
      <c r="M43" s="3">
        <f t="shared" si="12"/>
        <v>0</v>
      </c>
      <c r="N43" s="3"/>
      <c r="O43" s="3">
        <f t="shared" si="12"/>
        <v>0</v>
      </c>
      <c r="P43" s="3">
        <f t="shared" si="12"/>
        <v>0</v>
      </c>
      <c r="Q43" s="3"/>
      <c r="R43" s="3">
        <f t="shared" si="12"/>
        <v>40</v>
      </c>
      <c r="S43" s="3"/>
      <c r="T43" s="3">
        <f t="shared" si="12"/>
        <v>0</v>
      </c>
      <c r="U43" s="3"/>
      <c r="V43" s="3"/>
      <c r="W43" s="3"/>
      <c r="X43" s="3"/>
      <c r="Y43" s="3">
        <f t="shared" si="12"/>
        <v>0</v>
      </c>
      <c r="Z43" s="3">
        <f t="shared" si="12"/>
        <v>0</v>
      </c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>
        <f>+B43+K43+R43</f>
        <v>136</v>
      </c>
      <c r="AM43" s="3">
        <v>0</v>
      </c>
      <c r="AN43" s="3">
        <v>0</v>
      </c>
      <c r="AO43" s="3">
        <v>0</v>
      </c>
      <c r="AP43" s="3"/>
      <c r="AQ43" s="3">
        <v>0</v>
      </c>
      <c r="AR43" s="2"/>
      <c r="AS43" s="2"/>
      <c r="AT43" s="2"/>
      <c r="AU43" s="2"/>
      <c r="AV43" s="2"/>
      <c r="AW43" s="2"/>
      <c r="AX43" s="2"/>
    </row>
    <row r="44" spans="1:50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 t="s">
        <v>29</v>
      </c>
      <c r="AL44" s="3">
        <f>+AL43</f>
        <v>136</v>
      </c>
      <c r="AM44" s="3">
        <v>0</v>
      </c>
      <c r="AN44" s="3">
        <v>0</v>
      </c>
      <c r="AO44" s="3">
        <v>0</v>
      </c>
      <c r="AP44" s="3"/>
      <c r="AQ44" s="3">
        <v>0</v>
      </c>
      <c r="AR44" s="3">
        <f>+AL44</f>
        <v>136</v>
      </c>
      <c r="AS44" s="2"/>
      <c r="AT44" s="2"/>
      <c r="AU44" s="2"/>
      <c r="AV44" s="2"/>
      <c r="AW44" s="2"/>
      <c r="AX44" s="2"/>
    </row>
    <row r="45" spans="1:50" x14ac:dyDescent="0.25">
      <c r="A45" s="5" t="s">
        <v>176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</row>
    <row r="46" spans="1:50" x14ac:dyDescent="0.25">
      <c r="A46" s="2" t="s">
        <v>30</v>
      </c>
      <c r="B46" s="2">
        <v>8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 t="s">
        <v>31</v>
      </c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</row>
    <row r="47" spans="1:50" x14ac:dyDescent="0.25">
      <c r="A47" s="2" t="s">
        <v>10</v>
      </c>
      <c r="B47" s="2">
        <v>8</v>
      </c>
      <c r="C47" s="2"/>
      <c r="D47" s="2"/>
      <c r="E47" s="2"/>
      <c r="F47" s="2"/>
      <c r="G47" s="2"/>
      <c r="H47" s="2"/>
      <c r="I47" s="2"/>
      <c r="J47" s="2"/>
      <c r="K47" s="2">
        <v>7</v>
      </c>
      <c r="L47" s="2"/>
      <c r="M47" s="2"/>
      <c r="N47" s="2"/>
      <c r="O47" s="2"/>
      <c r="P47" s="2"/>
      <c r="Q47" s="2"/>
      <c r="R47" s="2">
        <v>8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 t="s">
        <v>31</v>
      </c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</row>
    <row r="48" spans="1:50" x14ac:dyDescent="0.25">
      <c r="A48" s="2" t="s">
        <v>5</v>
      </c>
      <c r="B48" s="2">
        <v>8</v>
      </c>
      <c r="C48" s="2"/>
      <c r="D48" s="2"/>
      <c r="E48" s="2"/>
      <c r="F48" s="2"/>
      <c r="G48" s="2"/>
      <c r="H48" s="2"/>
      <c r="I48" s="2"/>
      <c r="J48" s="2"/>
      <c r="K48" s="2">
        <v>7</v>
      </c>
      <c r="L48" s="2"/>
      <c r="M48" s="2"/>
      <c r="N48" s="2"/>
      <c r="O48" s="2"/>
      <c r="P48" s="2"/>
      <c r="Q48" s="2"/>
      <c r="R48" s="2">
        <v>8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 t="s">
        <v>31</v>
      </c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</row>
    <row r="49" spans="1:50" x14ac:dyDescent="0.25">
      <c r="A49" s="2" t="s">
        <v>6</v>
      </c>
      <c r="B49" s="2">
        <v>8</v>
      </c>
      <c r="C49" s="2"/>
      <c r="D49" s="2"/>
      <c r="E49" s="2"/>
      <c r="F49" s="2"/>
      <c r="G49" s="2"/>
      <c r="H49" s="2"/>
      <c r="I49" s="2"/>
      <c r="J49" s="2"/>
      <c r="K49" s="2">
        <v>8</v>
      </c>
      <c r="L49" s="2"/>
      <c r="M49" s="2"/>
      <c r="N49" s="2"/>
      <c r="O49" s="2"/>
      <c r="P49" s="2"/>
      <c r="Q49" s="2"/>
      <c r="R49" s="2">
        <v>8</v>
      </c>
      <c r="S49" s="2"/>
      <c r="T49" s="2">
        <v>1</v>
      </c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 t="s">
        <v>31</v>
      </c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</row>
    <row r="50" spans="1:50" x14ac:dyDescent="0.25">
      <c r="A50" s="2" t="s">
        <v>7</v>
      </c>
      <c r="B50" s="2">
        <v>8</v>
      </c>
      <c r="C50" s="2"/>
      <c r="D50" s="2"/>
      <c r="E50" s="2"/>
      <c r="F50" s="2"/>
      <c r="G50" s="2"/>
      <c r="H50" s="2"/>
      <c r="I50" s="2"/>
      <c r="J50" s="2"/>
      <c r="K50" s="2">
        <v>9</v>
      </c>
      <c r="L50" s="2"/>
      <c r="M50" s="2"/>
      <c r="N50" s="2"/>
      <c r="O50" s="2"/>
      <c r="P50" s="2"/>
      <c r="Q50" s="2"/>
      <c r="R50" s="2">
        <v>9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 t="s">
        <v>31</v>
      </c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1:50" x14ac:dyDescent="0.25">
      <c r="A51" s="2" t="s">
        <v>8</v>
      </c>
      <c r="B51" s="2">
        <v>8</v>
      </c>
      <c r="C51" s="2"/>
      <c r="D51" s="2"/>
      <c r="E51" s="2"/>
      <c r="F51" s="2"/>
      <c r="G51" s="2"/>
      <c r="H51" s="2"/>
      <c r="I51" s="2"/>
      <c r="J51" s="2"/>
      <c r="K51" s="2">
        <v>9</v>
      </c>
      <c r="L51" s="2"/>
      <c r="M51" s="2"/>
      <c r="N51" s="2"/>
      <c r="O51" s="2"/>
      <c r="P51" s="2"/>
      <c r="Q51" s="2"/>
      <c r="R51" s="2">
        <v>8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 t="s">
        <v>31</v>
      </c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1:50" x14ac:dyDescent="0.25">
      <c r="A52" s="2" t="s">
        <v>9</v>
      </c>
      <c r="B52" s="2">
        <v>9</v>
      </c>
      <c r="C52" s="2"/>
      <c r="D52" s="2"/>
      <c r="E52" s="2"/>
      <c r="F52" s="2"/>
      <c r="G52" s="2"/>
      <c r="H52" s="2"/>
      <c r="I52" s="2"/>
      <c r="J52" s="2"/>
      <c r="K52" s="2">
        <v>9</v>
      </c>
      <c r="L52" s="2"/>
      <c r="M52" s="2"/>
      <c r="N52" s="2"/>
      <c r="O52" s="2"/>
      <c r="P52" s="2"/>
      <c r="Q52" s="2"/>
      <c r="R52" s="2">
        <v>9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 t="s">
        <v>31</v>
      </c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1:50" x14ac:dyDescent="0.25">
      <c r="A53" s="2" t="s">
        <v>32</v>
      </c>
      <c r="B53" s="2">
        <v>2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 t="s">
        <v>31</v>
      </c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</row>
    <row r="54" spans="1:50" x14ac:dyDescent="0.25">
      <c r="A54" s="3" t="s">
        <v>13</v>
      </c>
      <c r="B54" s="3">
        <f>SUM(B46:B53)</f>
        <v>59</v>
      </c>
      <c r="C54" s="3"/>
      <c r="D54" s="3"/>
      <c r="E54" s="3"/>
      <c r="F54" s="3"/>
      <c r="G54" s="3"/>
      <c r="H54" s="3"/>
      <c r="I54" s="3"/>
      <c r="J54" s="3"/>
      <c r="K54" s="3">
        <f>SUM(K47:K53)</f>
        <v>49</v>
      </c>
      <c r="L54" s="3"/>
      <c r="M54" s="3"/>
      <c r="N54" s="3"/>
      <c r="O54" s="3"/>
      <c r="P54" s="3"/>
      <c r="Q54" s="3"/>
      <c r="R54" s="3">
        <f>SUM(R47:R53)</f>
        <v>50</v>
      </c>
      <c r="S54" s="3"/>
      <c r="T54" s="3">
        <f>SUM(T49:T53)</f>
        <v>1</v>
      </c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>
        <f>+B54+K54+R54</f>
        <v>158</v>
      </c>
      <c r="AM54" s="3">
        <v>1</v>
      </c>
      <c r="AN54" s="3">
        <v>0</v>
      </c>
      <c r="AO54" s="3">
        <v>0</v>
      </c>
      <c r="AP54" s="3"/>
      <c r="AQ54" s="3">
        <v>0</v>
      </c>
      <c r="AR54" s="2"/>
      <c r="AS54" s="2"/>
      <c r="AT54" s="2"/>
      <c r="AU54" s="2"/>
      <c r="AV54" s="2"/>
      <c r="AW54" s="2"/>
      <c r="AX54" s="2"/>
    </row>
    <row r="55" spans="1:50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 t="s">
        <v>33</v>
      </c>
      <c r="AL55" s="3">
        <f>+AL54</f>
        <v>158</v>
      </c>
      <c r="AM55" s="3">
        <f>+AM54</f>
        <v>1</v>
      </c>
      <c r="AN55" s="3">
        <f>+AN54</f>
        <v>0</v>
      </c>
      <c r="AO55" s="3">
        <f>+AO54</f>
        <v>0</v>
      </c>
      <c r="AP55" s="3"/>
      <c r="AQ55" s="3">
        <f>+AQ54</f>
        <v>0</v>
      </c>
      <c r="AR55" s="3">
        <f>+AL55</f>
        <v>158</v>
      </c>
      <c r="AS55" s="2"/>
      <c r="AT55" s="2"/>
      <c r="AU55" s="2"/>
      <c r="AV55" s="2"/>
      <c r="AW55" s="2"/>
      <c r="AX55" s="2"/>
    </row>
    <row r="56" spans="1:50" x14ac:dyDescent="0.25">
      <c r="A56" s="5" t="s">
        <v>177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</row>
    <row r="57" spans="1:50" x14ac:dyDescent="0.25">
      <c r="A57" s="2" t="s">
        <v>10</v>
      </c>
      <c r="B57" s="2">
        <v>7</v>
      </c>
      <c r="C57" s="2"/>
      <c r="D57" s="2"/>
      <c r="E57" s="2"/>
      <c r="F57" s="2"/>
      <c r="G57" s="2"/>
      <c r="H57" s="2"/>
      <c r="I57" s="2"/>
      <c r="J57" s="2"/>
      <c r="K57" s="2">
        <v>8</v>
      </c>
      <c r="L57" s="2"/>
      <c r="M57" s="2"/>
      <c r="N57" s="2"/>
      <c r="O57" s="2"/>
      <c r="P57" s="2"/>
      <c r="Q57" s="2"/>
      <c r="R57" s="2">
        <v>5</v>
      </c>
      <c r="S57" s="2"/>
      <c r="T57" s="2">
        <v>7</v>
      </c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 t="s">
        <v>35</v>
      </c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</row>
    <row r="58" spans="1:50" x14ac:dyDescent="0.25">
      <c r="A58" s="2" t="s">
        <v>5</v>
      </c>
      <c r="B58" s="2">
        <v>8</v>
      </c>
      <c r="C58" s="2"/>
      <c r="D58" s="2"/>
      <c r="E58" s="2"/>
      <c r="F58" s="2">
        <v>1</v>
      </c>
      <c r="G58" s="2"/>
      <c r="H58" s="2"/>
      <c r="I58" s="2"/>
      <c r="J58" s="2"/>
      <c r="K58" s="2">
        <v>7</v>
      </c>
      <c r="L58" s="2"/>
      <c r="M58" s="2"/>
      <c r="N58" s="2"/>
      <c r="O58" s="2"/>
      <c r="P58" s="2"/>
      <c r="Q58" s="2"/>
      <c r="R58" s="2">
        <v>8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 t="s">
        <v>35</v>
      </c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</row>
    <row r="59" spans="1:50" x14ac:dyDescent="0.25">
      <c r="A59" s="2" t="s">
        <v>6</v>
      </c>
      <c r="B59" s="2">
        <v>9</v>
      </c>
      <c r="C59" s="2"/>
      <c r="D59" s="2"/>
      <c r="E59" s="2"/>
      <c r="F59" s="2"/>
      <c r="G59" s="2"/>
      <c r="H59" s="2"/>
      <c r="I59" s="2"/>
      <c r="J59" s="2"/>
      <c r="K59" s="2">
        <v>8</v>
      </c>
      <c r="L59" s="2"/>
      <c r="M59" s="2"/>
      <c r="N59" s="2"/>
      <c r="O59" s="2"/>
      <c r="P59" s="2"/>
      <c r="Q59" s="2"/>
      <c r="R59" s="2">
        <v>8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 t="s">
        <v>35</v>
      </c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</row>
    <row r="60" spans="1:50" x14ac:dyDescent="0.25">
      <c r="A60" s="2" t="s">
        <v>7</v>
      </c>
      <c r="B60" s="2">
        <v>8</v>
      </c>
      <c r="C60" s="2"/>
      <c r="D60" s="2"/>
      <c r="E60" s="2"/>
      <c r="F60" s="2"/>
      <c r="G60" s="2"/>
      <c r="H60" s="2"/>
      <c r="I60" s="2"/>
      <c r="J60" s="2"/>
      <c r="K60" s="2">
        <v>8</v>
      </c>
      <c r="L60" s="2"/>
      <c r="M60" s="2"/>
      <c r="N60" s="2"/>
      <c r="O60" s="2"/>
      <c r="P60" s="2"/>
      <c r="Q60" s="2"/>
      <c r="R60" s="2">
        <v>8</v>
      </c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 t="s">
        <v>35</v>
      </c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</row>
    <row r="61" spans="1:50" x14ac:dyDescent="0.25">
      <c r="A61" s="2" t="s">
        <v>8</v>
      </c>
      <c r="B61" s="2">
        <v>6</v>
      </c>
      <c r="C61" s="2"/>
      <c r="D61" s="2"/>
      <c r="E61" s="2"/>
      <c r="F61" s="2"/>
      <c r="G61" s="2"/>
      <c r="H61" s="2"/>
      <c r="I61" s="2"/>
      <c r="J61" s="2"/>
      <c r="K61" s="2">
        <v>8</v>
      </c>
      <c r="L61" s="2"/>
      <c r="M61" s="2"/>
      <c r="N61" s="2"/>
      <c r="O61" s="2"/>
      <c r="P61" s="2"/>
      <c r="Q61" s="2"/>
      <c r="R61" s="2">
        <v>8</v>
      </c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 t="s">
        <v>35</v>
      </c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spans="1:50" x14ac:dyDescent="0.25">
      <c r="A62" s="2" t="s">
        <v>9</v>
      </c>
      <c r="B62" s="2">
        <v>8</v>
      </c>
      <c r="C62" s="2"/>
      <c r="D62" s="2"/>
      <c r="E62" s="2"/>
      <c r="F62" s="2"/>
      <c r="G62" s="2"/>
      <c r="H62" s="2"/>
      <c r="I62" s="2"/>
      <c r="J62" s="2"/>
      <c r="K62" s="2">
        <v>8</v>
      </c>
      <c r="L62" s="2"/>
      <c r="M62" s="2"/>
      <c r="N62" s="2"/>
      <c r="O62" s="2"/>
      <c r="P62" s="2"/>
      <c r="Q62" s="2"/>
      <c r="R62" s="2">
        <v>8</v>
      </c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 t="s">
        <v>35</v>
      </c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spans="1:50" x14ac:dyDescent="0.25">
      <c r="A63" s="2" t="s">
        <v>32</v>
      </c>
      <c r="B63" s="2">
        <v>43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 t="s">
        <v>35</v>
      </c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</row>
    <row r="64" spans="1:50" x14ac:dyDescent="0.25">
      <c r="A64" s="3" t="s">
        <v>34</v>
      </c>
      <c r="B64" s="3">
        <f>SUM(B57:B63)</f>
        <v>89</v>
      </c>
      <c r="C64" s="3"/>
      <c r="D64" s="3"/>
      <c r="E64" s="3"/>
      <c r="F64" s="3">
        <f>SUM(F58:F62)</f>
        <v>1</v>
      </c>
      <c r="G64" s="3">
        <v>0</v>
      </c>
      <c r="H64" s="3">
        <v>0</v>
      </c>
      <c r="I64" s="3"/>
      <c r="J64" s="3"/>
      <c r="K64" s="3">
        <f>SUM(K57:K62)</f>
        <v>47</v>
      </c>
      <c r="L64" s="3"/>
      <c r="M64" s="3">
        <v>0</v>
      </c>
      <c r="N64" s="3"/>
      <c r="O64" s="3">
        <v>0</v>
      </c>
      <c r="P64" s="3">
        <v>0</v>
      </c>
      <c r="Q64" s="3"/>
      <c r="R64" s="3">
        <f>SUM(R57:R62)</f>
        <v>45</v>
      </c>
      <c r="S64" s="3"/>
      <c r="T64" s="3">
        <f>SUM(T57:T62)</f>
        <v>7</v>
      </c>
      <c r="U64" s="3"/>
      <c r="V64" s="3"/>
      <c r="W64" s="3"/>
      <c r="X64" s="3"/>
      <c r="Y64" s="3">
        <v>0</v>
      </c>
      <c r="Z64" s="3">
        <v>0</v>
      </c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>
        <f>+B64+K64+R64</f>
        <v>181</v>
      </c>
      <c r="AM64" s="3">
        <f>+F64+M64+T64</f>
        <v>8</v>
      </c>
      <c r="AN64" s="3">
        <v>0</v>
      </c>
      <c r="AO64" s="3">
        <v>0</v>
      </c>
      <c r="AP64" s="3"/>
      <c r="AQ64" s="3">
        <v>0</v>
      </c>
      <c r="AR64" s="2"/>
      <c r="AS64" s="2"/>
      <c r="AT64" s="2"/>
      <c r="AU64" s="2"/>
      <c r="AV64" s="2"/>
      <c r="AW64" s="2"/>
      <c r="AX64" s="2"/>
    </row>
    <row r="65" spans="1:50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 t="s">
        <v>36</v>
      </c>
      <c r="AL65" s="3">
        <f>+AL64</f>
        <v>181</v>
      </c>
      <c r="AM65" s="3">
        <f>+AM64</f>
        <v>8</v>
      </c>
      <c r="AN65" s="3">
        <v>0</v>
      </c>
      <c r="AO65" s="3">
        <v>0</v>
      </c>
      <c r="AP65" s="3"/>
      <c r="AQ65" s="3">
        <v>0</v>
      </c>
      <c r="AR65" s="2"/>
      <c r="AS65" s="2"/>
      <c r="AT65" s="3">
        <f>+AL65</f>
        <v>181</v>
      </c>
      <c r="AU65" s="2"/>
      <c r="AV65" s="2"/>
      <c r="AW65" s="2"/>
      <c r="AX65" s="2"/>
    </row>
    <row r="66" spans="1:50" x14ac:dyDescent="0.25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 t="s">
        <v>39</v>
      </c>
      <c r="AL66" s="3">
        <f>+AL35+AL44+AL55+AL65</f>
        <v>486</v>
      </c>
      <c r="AM66" s="3">
        <f>+AM35+AM55+AM65</f>
        <v>18</v>
      </c>
      <c r="AN66" s="3">
        <f>+AN35+AN55+AN65</f>
        <v>5</v>
      </c>
      <c r="AO66" s="3">
        <f>+AO35+AO55+AO65</f>
        <v>9</v>
      </c>
      <c r="AP66" s="3"/>
      <c r="AQ66" s="3"/>
      <c r="AR66" s="2"/>
      <c r="AS66" s="2"/>
      <c r="AT66" s="2"/>
      <c r="AU66" s="2"/>
      <c r="AV66" s="2"/>
      <c r="AW66" s="2"/>
      <c r="AX66" s="2"/>
    </row>
    <row r="67" spans="1:50" x14ac:dyDescent="0.25">
      <c r="A67" s="5" t="s">
        <v>178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</row>
    <row r="68" spans="1:50" x14ac:dyDescent="0.25">
      <c r="A68" s="2" t="s">
        <v>10</v>
      </c>
      <c r="B68" s="2">
        <v>1</v>
      </c>
      <c r="C68" s="2"/>
      <c r="D68" s="2"/>
      <c r="E68" s="2"/>
      <c r="F68" s="2">
        <v>2</v>
      </c>
      <c r="G68" s="2"/>
      <c r="H68" s="2"/>
      <c r="I68" s="2"/>
      <c r="J68" s="2"/>
      <c r="K68" s="2"/>
      <c r="L68" s="2"/>
      <c r="M68" s="2">
        <v>12</v>
      </c>
      <c r="N68" s="2"/>
      <c r="O68" s="2"/>
      <c r="P68" s="2">
        <v>3</v>
      </c>
      <c r="Q68" s="2"/>
      <c r="R68" s="2">
        <v>6</v>
      </c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 t="s">
        <v>37</v>
      </c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 t="s">
        <v>38</v>
      </c>
    </row>
    <row r="69" spans="1:50" x14ac:dyDescent="0.25">
      <c r="A69" s="2" t="s">
        <v>5</v>
      </c>
      <c r="B69" s="2"/>
      <c r="C69" s="2"/>
      <c r="D69" s="2"/>
      <c r="E69" s="2"/>
      <c r="F69" s="2"/>
      <c r="G69" s="2"/>
      <c r="H69" s="2"/>
      <c r="I69" s="2"/>
      <c r="J69" s="2"/>
      <c r="K69" s="4" t="s">
        <v>12</v>
      </c>
      <c r="L69" s="4"/>
      <c r="M69" s="4" t="s">
        <v>12</v>
      </c>
      <c r="N69" s="4"/>
      <c r="O69" s="4" t="s">
        <v>12</v>
      </c>
      <c r="P69" s="4" t="s">
        <v>12</v>
      </c>
      <c r="Q69" s="4"/>
      <c r="R69" s="2">
        <v>10</v>
      </c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 t="s">
        <v>37</v>
      </c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 t="s">
        <v>38</v>
      </c>
    </row>
    <row r="70" spans="1:50" x14ac:dyDescent="0.25">
      <c r="A70" s="2" t="s">
        <v>6</v>
      </c>
      <c r="B70" s="2"/>
      <c r="C70" s="2"/>
      <c r="D70" s="2"/>
      <c r="E70" s="2"/>
      <c r="F70" s="2"/>
      <c r="G70" s="2"/>
      <c r="H70" s="2"/>
      <c r="I70" s="2"/>
      <c r="J70" s="2"/>
      <c r="K70" s="2">
        <v>3</v>
      </c>
      <c r="L70" s="2"/>
      <c r="M70" s="2"/>
      <c r="N70" s="2"/>
      <c r="O70" s="2"/>
      <c r="P70" s="2"/>
      <c r="Q70" s="2"/>
      <c r="R70" s="2">
        <v>9</v>
      </c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 t="s">
        <v>37</v>
      </c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 t="s">
        <v>38</v>
      </c>
    </row>
    <row r="71" spans="1:50" x14ac:dyDescent="0.25">
      <c r="A71" s="2" t="s">
        <v>7</v>
      </c>
      <c r="B71" s="2"/>
      <c r="C71" s="2"/>
      <c r="D71" s="2"/>
      <c r="E71" s="2"/>
      <c r="F71" s="2"/>
      <c r="G71" s="2"/>
      <c r="H71" s="2"/>
      <c r="I71" s="2"/>
      <c r="J71" s="2"/>
      <c r="K71" s="2">
        <v>5</v>
      </c>
      <c r="L71" s="2"/>
      <c r="M71" s="2"/>
      <c r="N71" s="2"/>
      <c r="O71" s="2"/>
      <c r="P71" s="2"/>
      <c r="Q71" s="2"/>
      <c r="R71" s="2">
        <v>4</v>
      </c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 t="s">
        <v>37</v>
      </c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 t="s">
        <v>38</v>
      </c>
    </row>
    <row r="72" spans="1:50" x14ac:dyDescent="0.25">
      <c r="A72" s="2" t="s">
        <v>8</v>
      </c>
      <c r="B72" s="2"/>
      <c r="C72" s="2"/>
      <c r="D72" s="2"/>
      <c r="E72" s="2"/>
      <c r="F72" s="2"/>
      <c r="G72" s="2"/>
      <c r="H72" s="2"/>
      <c r="I72" s="2"/>
      <c r="J72" s="2"/>
      <c r="K72" s="2">
        <v>8</v>
      </c>
      <c r="L72" s="2"/>
      <c r="M72" s="2"/>
      <c r="N72" s="2"/>
      <c r="O72" s="2"/>
      <c r="P72" s="2"/>
      <c r="Q72" s="2"/>
      <c r="R72" s="2">
        <v>8</v>
      </c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 t="s">
        <v>37</v>
      </c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 t="s">
        <v>38</v>
      </c>
    </row>
    <row r="73" spans="1:50" x14ac:dyDescent="0.25">
      <c r="A73" s="2" t="s">
        <v>9</v>
      </c>
      <c r="B73" s="2"/>
      <c r="C73" s="2"/>
      <c r="D73" s="2"/>
      <c r="E73" s="2"/>
      <c r="F73" s="2"/>
      <c r="G73" s="2"/>
      <c r="H73" s="2"/>
      <c r="I73" s="2"/>
      <c r="J73" s="2"/>
      <c r="K73" s="2">
        <v>7</v>
      </c>
      <c r="L73" s="2"/>
      <c r="M73" s="2"/>
      <c r="N73" s="2"/>
      <c r="O73" s="2"/>
      <c r="P73" s="2"/>
      <c r="Q73" s="2"/>
      <c r="R73" s="2">
        <v>5</v>
      </c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 t="s">
        <v>37</v>
      </c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 t="s">
        <v>38</v>
      </c>
    </row>
    <row r="74" spans="1:50" x14ac:dyDescent="0.25">
      <c r="A74" s="3" t="s">
        <v>34</v>
      </c>
      <c r="B74" s="3">
        <f>SUM(B68:B73)</f>
        <v>1</v>
      </c>
      <c r="C74" s="3"/>
      <c r="D74" s="3"/>
      <c r="E74" s="3"/>
      <c r="F74" s="3">
        <f>SUM(F68:F73)</f>
        <v>2</v>
      </c>
      <c r="G74" s="3">
        <f t="shared" ref="G74:Z74" si="13">SUM(G68:G73)</f>
        <v>0</v>
      </c>
      <c r="H74" s="3">
        <f t="shared" si="13"/>
        <v>0</v>
      </c>
      <c r="I74" s="3"/>
      <c r="J74" s="3"/>
      <c r="K74" s="3">
        <f t="shared" si="13"/>
        <v>23</v>
      </c>
      <c r="L74" s="3"/>
      <c r="M74" s="3">
        <f t="shared" si="13"/>
        <v>12</v>
      </c>
      <c r="N74" s="3"/>
      <c r="O74" s="3">
        <f t="shared" si="13"/>
        <v>0</v>
      </c>
      <c r="P74" s="3">
        <f t="shared" si="13"/>
        <v>3</v>
      </c>
      <c r="Q74" s="3"/>
      <c r="R74" s="3">
        <f t="shared" si="13"/>
        <v>42</v>
      </c>
      <c r="S74" s="3"/>
      <c r="T74" s="3">
        <f t="shared" si="13"/>
        <v>0</v>
      </c>
      <c r="U74" s="3"/>
      <c r="V74" s="3"/>
      <c r="W74" s="3"/>
      <c r="X74" s="3"/>
      <c r="Y74" s="3">
        <f t="shared" si="13"/>
        <v>0</v>
      </c>
      <c r="Z74" s="3">
        <f t="shared" si="13"/>
        <v>0</v>
      </c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>
        <f>+B74+K74+R74</f>
        <v>66</v>
      </c>
      <c r="AM74" s="3">
        <f>+F74+M74+T74</f>
        <v>14</v>
      </c>
      <c r="AN74" s="3">
        <v>0</v>
      </c>
      <c r="AO74" s="3">
        <v>0</v>
      </c>
      <c r="AP74" s="3"/>
      <c r="AQ74" s="3">
        <v>0</v>
      </c>
      <c r="AR74" s="2"/>
      <c r="AS74" s="2"/>
      <c r="AT74" s="2"/>
      <c r="AU74" s="2"/>
      <c r="AV74" s="2"/>
      <c r="AW74" s="10">
        <f>+AL74</f>
        <v>66</v>
      </c>
      <c r="AX74" s="2"/>
    </row>
    <row r="75" spans="1:50" x14ac:dyDescent="0.25">
      <c r="A75" s="5" t="s">
        <v>179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 t="s">
        <v>40</v>
      </c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</row>
    <row r="76" spans="1:50" x14ac:dyDescent="0.25">
      <c r="A76" s="2" t="s">
        <v>10</v>
      </c>
      <c r="B76" s="2">
        <v>8</v>
      </c>
      <c r="C76" s="2"/>
      <c r="D76" s="2"/>
      <c r="E76" s="2"/>
      <c r="F76" s="2"/>
      <c r="G76" s="2"/>
      <c r="H76" s="2"/>
      <c r="I76" s="2"/>
      <c r="J76" s="2"/>
      <c r="K76" s="2">
        <v>7</v>
      </c>
      <c r="L76" s="2"/>
      <c r="M76" s="2"/>
      <c r="N76" s="2"/>
      <c r="O76" s="2"/>
      <c r="P76" s="2"/>
      <c r="Q76" s="2"/>
      <c r="R76" s="2"/>
      <c r="S76" s="2"/>
      <c r="T76" s="2">
        <v>11</v>
      </c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 t="s">
        <v>43</v>
      </c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</row>
    <row r="77" spans="1:50" x14ac:dyDescent="0.25">
      <c r="A77" s="2" t="s">
        <v>5</v>
      </c>
      <c r="B77" s="2">
        <v>8</v>
      </c>
      <c r="C77" s="2"/>
      <c r="D77" s="2"/>
      <c r="E77" s="2"/>
      <c r="F77" s="2"/>
      <c r="G77" s="2"/>
      <c r="H77" s="2"/>
      <c r="I77" s="2"/>
      <c r="J77" s="2"/>
      <c r="K77" s="2">
        <v>7</v>
      </c>
      <c r="L77" s="2"/>
      <c r="M77" s="2"/>
      <c r="N77" s="2"/>
      <c r="O77" s="2"/>
      <c r="P77" s="2"/>
      <c r="Q77" s="2"/>
      <c r="R77" s="2">
        <v>2</v>
      </c>
      <c r="S77" s="2"/>
      <c r="T77" s="2">
        <v>3</v>
      </c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 t="s">
        <v>43</v>
      </c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</row>
    <row r="78" spans="1:50" x14ac:dyDescent="0.25">
      <c r="A78" s="2" t="s">
        <v>6</v>
      </c>
      <c r="B78" s="2">
        <v>8</v>
      </c>
      <c r="C78" s="2"/>
      <c r="D78" s="2"/>
      <c r="E78" s="2"/>
      <c r="F78" s="2"/>
      <c r="G78" s="2"/>
      <c r="H78" s="2"/>
      <c r="I78" s="2"/>
      <c r="J78" s="2"/>
      <c r="K78" s="2">
        <v>8</v>
      </c>
      <c r="L78" s="2"/>
      <c r="M78" s="2"/>
      <c r="N78" s="2"/>
      <c r="O78" s="2"/>
      <c r="P78" s="2"/>
      <c r="Q78" s="2"/>
      <c r="R78" s="2">
        <v>1</v>
      </c>
      <c r="S78" s="2"/>
      <c r="T78" s="2">
        <v>14</v>
      </c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 t="s">
        <v>43</v>
      </c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</row>
    <row r="79" spans="1:50" x14ac:dyDescent="0.25">
      <c r="A79" s="2" t="s">
        <v>7</v>
      </c>
      <c r="B79" s="2">
        <v>8</v>
      </c>
      <c r="C79" s="2"/>
      <c r="D79" s="2"/>
      <c r="E79" s="2"/>
      <c r="F79" s="2"/>
      <c r="G79" s="2"/>
      <c r="H79" s="2"/>
      <c r="I79" s="2"/>
      <c r="J79" s="2"/>
      <c r="K79" s="2">
        <v>8</v>
      </c>
      <c r="L79" s="2"/>
      <c r="M79" s="2"/>
      <c r="N79" s="2"/>
      <c r="O79" s="2"/>
      <c r="P79" s="2"/>
      <c r="Q79" s="2"/>
      <c r="R79" s="2">
        <v>9</v>
      </c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 t="s">
        <v>43</v>
      </c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</row>
    <row r="80" spans="1:50" x14ac:dyDescent="0.25">
      <c r="A80" s="2" t="s">
        <v>8</v>
      </c>
      <c r="B80" s="2">
        <v>8</v>
      </c>
      <c r="C80" s="2"/>
      <c r="D80" s="2"/>
      <c r="E80" s="2"/>
      <c r="F80" s="2"/>
      <c r="G80" s="2"/>
      <c r="H80" s="2"/>
      <c r="I80" s="2"/>
      <c r="J80" s="2"/>
      <c r="K80" s="2">
        <v>3</v>
      </c>
      <c r="L80" s="2"/>
      <c r="M80" s="2"/>
      <c r="N80" s="2"/>
      <c r="O80" s="2"/>
      <c r="P80" s="2"/>
      <c r="Q80" s="2"/>
      <c r="R80" s="4" t="s">
        <v>12</v>
      </c>
      <c r="S80" s="4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 t="s">
        <v>43</v>
      </c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</row>
    <row r="81" spans="1:50" x14ac:dyDescent="0.25">
      <c r="A81" s="2" t="s">
        <v>9</v>
      </c>
      <c r="B81" s="2">
        <v>1</v>
      </c>
      <c r="C81" s="2"/>
      <c r="D81" s="2"/>
      <c r="E81" s="2"/>
      <c r="F81" s="2"/>
      <c r="G81" s="2"/>
      <c r="H81" s="2"/>
      <c r="I81" s="2"/>
      <c r="J81" s="2"/>
      <c r="K81" s="4" t="s">
        <v>12</v>
      </c>
      <c r="L81" s="4"/>
      <c r="M81" s="2"/>
      <c r="N81" s="2"/>
      <c r="O81" s="2"/>
      <c r="P81" s="2"/>
      <c r="Q81" s="2"/>
      <c r="R81" s="2">
        <v>1</v>
      </c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 t="s">
        <v>43</v>
      </c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</row>
    <row r="82" spans="1:50" x14ac:dyDescent="0.25">
      <c r="A82" s="3" t="s">
        <v>34</v>
      </c>
      <c r="B82" s="3">
        <f>SUM(B76:B81)</f>
        <v>41</v>
      </c>
      <c r="C82" s="3"/>
      <c r="D82" s="3"/>
      <c r="E82" s="3"/>
      <c r="F82" s="3">
        <f t="shared" ref="F82:Z82" si="14">SUM(F76:F81)</f>
        <v>0</v>
      </c>
      <c r="G82" s="3">
        <f t="shared" si="14"/>
        <v>0</v>
      </c>
      <c r="H82" s="3">
        <f t="shared" si="14"/>
        <v>0</v>
      </c>
      <c r="I82" s="3"/>
      <c r="J82" s="3"/>
      <c r="K82" s="3">
        <f t="shared" si="14"/>
        <v>33</v>
      </c>
      <c r="L82" s="3"/>
      <c r="M82" s="3">
        <f t="shared" si="14"/>
        <v>0</v>
      </c>
      <c r="N82" s="3"/>
      <c r="O82" s="3">
        <f t="shared" si="14"/>
        <v>0</v>
      </c>
      <c r="P82" s="3">
        <f t="shared" si="14"/>
        <v>0</v>
      </c>
      <c r="Q82" s="3"/>
      <c r="R82" s="3">
        <f t="shared" si="14"/>
        <v>13</v>
      </c>
      <c r="S82" s="3"/>
      <c r="T82" s="3">
        <f t="shared" si="14"/>
        <v>28</v>
      </c>
      <c r="U82" s="3"/>
      <c r="V82" s="3"/>
      <c r="W82" s="3"/>
      <c r="X82" s="3"/>
      <c r="Y82" s="3">
        <f t="shared" si="14"/>
        <v>0</v>
      </c>
      <c r="Z82" s="3">
        <f t="shared" si="14"/>
        <v>0</v>
      </c>
      <c r="AA82" s="3"/>
      <c r="AB82" s="3"/>
      <c r="AC82" s="3"/>
      <c r="AD82" s="3"/>
      <c r="AE82" s="3"/>
      <c r="AF82" s="3"/>
      <c r="AG82" s="3"/>
      <c r="AH82" s="3"/>
      <c r="AI82" s="3"/>
      <c r="AJ82" s="3" t="s">
        <v>40</v>
      </c>
      <c r="AK82" s="3"/>
      <c r="AL82" s="3">
        <f>+B82+K82+R82</f>
        <v>87</v>
      </c>
      <c r="AM82" s="3">
        <f>+T82</f>
        <v>28</v>
      </c>
      <c r="AN82" s="3">
        <v>0</v>
      </c>
      <c r="AO82" s="3">
        <v>0</v>
      </c>
      <c r="AP82" s="3"/>
      <c r="AQ82" s="3">
        <v>5</v>
      </c>
      <c r="AR82" s="2"/>
      <c r="AS82" s="2"/>
      <c r="AT82" s="2"/>
      <c r="AU82" s="2"/>
      <c r="AV82" s="2"/>
      <c r="AW82" s="2"/>
      <c r="AX82" s="2"/>
    </row>
    <row r="83" spans="1:50" x14ac:dyDescent="0.25">
      <c r="A83" s="5" t="s">
        <v>180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</row>
    <row r="84" spans="1:50" x14ac:dyDescent="0.25">
      <c r="A84" s="2" t="s">
        <v>10</v>
      </c>
      <c r="B84" s="2"/>
      <c r="C84" s="2"/>
      <c r="D84" s="2"/>
      <c r="E84" s="2"/>
      <c r="F84" s="2">
        <v>10</v>
      </c>
      <c r="G84" s="2"/>
      <c r="H84" s="2"/>
      <c r="I84" s="2">
        <v>2</v>
      </c>
      <c r="J84" s="2"/>
      <c r="K84" s="2">
        <v>7</v>
      </c>
      <c r="L84" s="2"/>
      <c r="M84" s="2"/>
      <c r="N84" s="2"/>
      <c r="O84" s="2"/>
      <c r="P84" s="2"/>
      <c r="Q84" s="2"/>
      <c r="R84" s="2">
        <v>6</v>
      </c>
      <c r="S84" s="2"/>
      <c r="T84" s="2">
        <v>3</v>
      </c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 t="s">
        <v>43</v>
      </c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</row>
    <row r="85" spans="1:50" x14ac:dyDescent="0.25">
      <c r="A85" s="2" t="s">
        <v>5</v>
      </c>
      <c r="B85" s="2">
        <v>8</v>
      </c>
      <c r="C85" s="2"/>
      <c r="D85" s="2"/>
      <c r="E85" s="2"/>
      <c r="F85" s="2"/>
      <c r="G85" s="2"/>
      <c r="H85" s="2"/>
      <c r="I85" s="2"/>
      <c r="J85" s="2"/>
      <c r="K85" s="2">
        <v>8</v>
      </c>
      <c r="L85" s="2"/>
      <c r="M85" s="2"/>
      <c r="N85" s="2"/>
      <c r="O85" s="2"/>
      <c r="P85" s="2"/>
      <c r="Q85" s="2"/>
      <c r="R85" s="2">
        <v>7</v>
      </c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 t="s">
        <v>43</v>
      </c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</row>
    <row r="86" spans="1:50" x14ac:dyDescent="0.25">
      <c r="A86" s="2" t="s">
        <v>6</v>
      </c>
      <c r="B86" s="2">
        <v>8</v>
      </c>
      <c r="C86" s="2"/>
      <c r="D86" s="2"/>
      <c r="E86" s="2"/>
      <c r="F86" s="2"/>
      <c r="G86" s="2"/>
      <c r="H86" s="2"/>
      <c r="I86" s="2"/>
      <c r="J86" s="2"/>
      <c r="K86" s="2">
        <v>8</v>
      </c>
      <c r="L86" s="2"/>
      <c r="M86" s="2"/>
      <c r="N86" s="2"/>
      <c r="O86" s="2"/>
      <c r="P86" s="2"/>
      <c r="Q86" s="2"/>
      <c r="R86" s="2">
        <v>8</v>
      </c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 t="s">
        <v>43</v>
      </c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</row>
    <row r="87" spans="1:50" x14ac:dyDescent="0.25">
      <c r="A87" s="2" t="s">
        <v>7</v>
      </c>
      <c r="B87" s="2">
        <v>8</v>
      </c>
      <c r="C87" s="2"/>
      <c r="D87" s="2"/>
      <c r="E87" s="2"/>
      <c r="F87" s="2"/>
      <c r="G87" s="2"/>
      <c r="H87" s="2"/>
      <c r="I87" s="2"/>
      <c r="J87" s="2"/>
      <c r="K87" s="2">
        <v>8</v>
      </c>
      <c r="L87" s="2"/>
      <c r="M87" s="2"/>
      <c r="N87" s="2"/>
      <c r="O87" s="2"/>
      <c r="P87" s="2"/>
      <c r="Q87" s="2"/>
      <c r="R87" s="2">
        <v>5</v>
      </c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 t="s">
        <v>43</v>
      </c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</row>
    <row r="88" spans="1:50" x14ac:dyDescent="0.25">
      <c r="A88" s="2" t="s">
        <v>8</v>
      </c>
      <c r="B88" s="2">
        <v>6</v>
      </c>
      <c r="C88" s="2"/>
      <c r="D88" s="2"/>
      <c r="E88" s="2"/>
      <c r="F88" s="2"/>
      <c r="G88" s="2"/>
      <c r="H88" s="2"/>
      <c r="I88" s="2"/>
      <c r="J88" s="2"/>
      <c r="K88" s="2">
        <v>6</v>
      </c>
      <c r="L88" s="2"/>
      <c r="M88" s="2"/>
      <c r="N88" s="2"/>
      <c r="O88" s="2"/>
      <c r="P88" s="2"/>
      <c r="Q88" s="2"/>
      <c r="R88" s="2">
        <v>8</v>
      </c>
      <c r="S88" s="2"/>
      <c r="T88" s="2"/>
      <c r="U88" s="2"/>
      <c r="V88" s="2"/>
      <c r="W88" s="2"/>
      <c r="X88" s="2"/>
      <c r="Y88" s="2">
        <v>1</v>
      </c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 t="s">
        <v>43</v>
      </c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</row>
    <row r="89" spans="1:50" x14ac:dyDescent="0.25">
      <c r="A89" s="2" t="s">
        <v>9</v>
      </c>
      <c r="B89" s="2">
        <v>7</v>
      </c>
      <c r="C89" s="2"/>
      <c r="D89" s="2"/>
      <c r="E89" s="2"/>
      <c r="F89" s="2"/>
      <c r="G89" s="2"/>
      <c r="H89" s="2"/>
      <c r="I89" s="2"/>
      <c r="J89" s="2"/>
      <c r="K89" s="2">
        <v>7</v>
      </c>
      <c r="L89" s="2"/>
      <c r="M89" s="2"/>
      <c r="N89" s="2"/>
      <c r="O89" s="2"/>
      <c r="P89" s="2"/>
      <c r="Q89" s="2"/>
      <c r="R89" s="2">
        <v>8</v>
      </c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 t="s">
        <v>43</v>
      </c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</row>
    <row r="90" spans="1:50" x14ac:dyDescent="0.25">
      <c r="A90" s="3" t="s">
        <v>34</v>
      </c>
      <c r="B90" s="3">
        <f>SUM(B85:B89)</f>
        <v>37</v>
      </c>
      <c r="C90" s="3"/>
      <c r="D90" s="3"/>
      <c r="E90" s="3"/>
      <c r="F90" s="3">
        <f>SUM(F84:F89)</f>
        <v>10</v>
      </c>
      <c r="G90" s="3">
        <f t="shared" ref="G90:Z90" si="15">SUM(G84:G89)</f>
        <v>0</v>
      </c>
      <c r="H90" s="3">
        <f t="shared" si="15"/>
        <v>0</v>
      </c>
      <c r="I90" s="3">
        <f t="shared" si="15"/>
        <v>2</v>
      </c>
      <c r="J90" s="3"/>
      <c r="K90" s="3">
        <f t="shared" si="15"/>
        <v>44</v>
      </c>
      <c r="L90" s="3"/>
      <c r="M90" s="3">
        <f t="shared" si="15"/>
        <v>0</v>
      </c>
      <c r="N90" s="3"/>
      <c r="O90" s="3">
        <f t="shared" si="15"/>
        <v>0</v>
      </c>
      <c r="P90" s="3">
        <f t="shared" si="15"/>
        <v>0</v>
      </c>
      <c r="Q90" s="3"/>
      <c r="R90" s="3">
        <f t="shared" si="15"/>
        <v>42</v>
      </c>
      <c r="S90" s="3"/>
      <c r="T90" s="3">
        <f t="shared" si="15"/>
        <v>3</v>
      </c>
      <c r="U90" s="3"/>
      <c r="V90" s="3"/>
      <c r="W90" s="3"/>
      <c r="X90" s="3"/>
      <c r="Y90" s="3">
        <f t="shared" si="15"/>
        <v>1</v>
      </c>
      <c r="Z90" s="3">
        <f t="shared" si="15"/>
        <v>0</v>
      </c>
      <c r="AA90" s="3"/>
      <c r="AB90" s="3"/>
      <c r="AC90" s="3"/>
      <c r="AD90" s="3"/>
      <c r="AE90" s="3"/>
      <c r="AF90" s="3"/>
      <c r="AG90" s="3"/>
      <c r="AH90" s="3"/>
      <c r="AI90" s="3"/>
      <c r="AJ90" s="3">
        <v>0</v>
      </c>
      <c r="AK90" s="3"/>
      <c r="AL90" s="3">
        <f>+B90+K90+R90</f>
        <v>123</v>
      </c>
      <c r="AM90" s="3">
        <f>+F90+M90+T90</f>
        <v>13</v>
      </c>
      <c r="AN90" s="3">
        <f>+G90+O90+Y90</f>
        <v>1</v>
      </c>
      <c r="AO90" s="3">
        <v>0</v>
      </c>
      <c r="AP90" s="3">
        <f>+I90</f>
        <v>2</v>
      </c>
      <c r="AQ90" s="3">
        <v>0</v>
      </c>
      <c r="AR90" s="2"/>
      <c r="AS90" s="2"/>
      <c r="AT90" s="2"/>
      <c r="AU90" s="2"/>
      <c r="AV90" s="2"/>
      <c r="AW90" s="2"/>
      <c r="AX90" s="2"/>
    </row>
    <row r="91" spans="1:50" x14ac:dyDescent="0.25">
      <c r="A91" s="5" t="s">
        <v>181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</row>
    <row r="92" spans="1:50" x14ac:dyDescent="0.25">
      <c r="A92" s="2" t="s">
        <v>10</v>
      </c>
      <c r="B92" s="2"/>
      <c r="C92" s="2"/>
      <c r="D92" s="2"/>
      <c r="E92" s="2"/>
      <c r="F92" s="2">
        <v>13</v>
      </c>
      <c r="G92" s="2">
        <v>2</v>
      </c>
      <c r="H92" s="2"/>
      <c r="I92" s="2"/>
      <c r="J92" s="2"/>
      <c r="K92" s="2"/>
      <c r="L92" s="2"/>
      <c r="M92" s="2">
        <v>14</v>
      </c>
      <c r="N92" s="2"/>
      <c r="O92" s="2"/>
      <c r="P92" s="2"/>
      <c r="Q92" s="2"/>
      <c r="R92" s="2">
        <v>8</v>
      </c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 t="s">
        <v>43</v>
      </c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</row>
    <row r="93" spans="1:50" x14ac:dyDescent="0.25">
      <c r="A93" s="2" t="s">
        <v>5</v>
      </c>
      <c r="B93" s="2">
        <v>7</v>
      </c>
      <c r="C93" s="2"/>
      <c r="D93" s="2"/>
      <c r="E93" s="2"/>
      <c r="F93" s="2">
        <v>1</v>
      </c>
      <c r="G93" s="2"/>
      <c r="H93" s="2"/>
      <c r="I93" s="2"/>
      <c r="J93" s="2"/>
      <c r="K93" s="2">
        <v>7</v>
      </c>
      <c r="L93" s="2"/>
      <c r="M93" s="2"/>
      <c r="N93" s="2"/>
      <c r="O93" s="2"/>
      <c r="P93" s="2"/>
      <c r="Q93" s="2"/>
      <c r="R93" s="2">
        <v>9</v>
      </c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 t="s">
        <v>43</v>
      </c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</row>
    <row r="94" spans="1:50" x14ac:dyDescent="0.25">
      <c r="A94" s="2" t="s">
        <v>6</v>
      </c>
      <c r="B94" s="2">
        <v>8</v>
      </c>
      <c r="C94" s="2"/>
      <c r="D94" s="2"/>
      <c r="E94" s="2"/>
      <c r="F94" s="2"/>
      <c r="G94" s="2">
        <v>2</v>
      </c>
      <c r="H94" s="2"/>
      <c r="I94" s="2"/>
      <c r="J94" s="2"/>
      <c r="K94" s="2">
        <v>5</v>
      </c>
      <c r="L94" s="2"/>
      <c r="M94" s="2">
        <v>2</v>
      </c>
      <c r="N94" s="2"/>
      <c r="O94" s="2"/>
      <c r="P94" s="2"/>
      <c r="Q94" s="2"/>
      <c r="R94" s="2">
        <v>7</v>
      </c>
      <c r="S94" s="2"/>
      <c r="T94" s="2">
        <v>2</v>
      </c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 t="s">
        <v>43</v>
      </c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</row>
    <row r="95" spans="1:50" x14ac:dyDescent="0.25">
      <c r="A95" s="2" t="s">
        <v>7</v>
      </c>
      <c r="B95" s="2">
        <v>8</v>
      </c>
      <c r="C95" s="2"/>
      <c r="D95" s="2"/>
      <c r="E95" s="2"/>
      <c r="F95" s="2"/>
      <c r="G95" s="2"/>
      <c r="H95" s="2"/>
      <c r="I95" s="2"/>
      <c r="J95" s="2"/>
      <c r="K95" s="2">
        <v>6</v>
      </c>
      <c r="L95" s="2"/>
      <c r="M95" s="2"/>
      <c r="N95" s="2"/>
      <c r="O95" s="2"/>
      <c r="P95" s="2"/>
      <c r="Q95" s="2"/>
      <c r="R95" s="2">
        <v>8</v>
      </c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 t="s">
        <v>43</v>
      </c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</row>
    <row r="96" spans="1:50" x14ac:dyDescent="0.25">
      <c r="A96" s="2" t="s">
        <v>8</v>
      </c>
      <c r="B96" s="2">
        <v>5</v>
      </c>
      <c r="C96" s="2"/>
      <c r="D96" s="2"/>
      <c r="E96" s="2"/>
      <c r="F96" s="2">
        <v>1</v>
      </c>
      <c r="G96" s="2"/>
      <c r="H96" s="2"/>
      <c r="I96" s="2"/>
      <c r="J96" s="2"/>
      <c r="K96" s="2">
        <v>9</v>
      </c>
      <c r="L96" s="2"/>
      <c r="M96" s="2"/>
      <c r="N96" s="2"/>
      <c r="O96" s="2"/>
      <c r="P96" s="2"/>
      <c r="Q96" s="2"/>
      <c r="R96" s="2">
        <v>8</v>
      </c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 t="s">
        <v>43</v>
      </c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</row>
    <row r="97" spans="1:50" x14ac:dyDescent="0.25">
      <c r="A97" s="2" t="s">
        <v>9</v>
      </c>
      <c r="B97" s="2">
        <v>8</v>
      </c>
      <c r="C97" s="2"/>
      <c r="D97" s="2"/>
      <c r="E97" s="2"/>
      <c r="F97" s="2"/>
      <c r="G97" s="2"/>
      <c r="H97" s="2"/>
      <c r="I97" s="2"/>
      <c r="J97" s="2"/>
      <c r="K97" s="2">
        <v>8</v>
      </c>
      <c r="L97" s="2"/>
      <c r="M97" s="2"/>
      <c r="N97" s="2"/>
      <c r="O97" s="2"/>
      <c r="P97" s="2"/>
      <c r="Q97" s="2"/>
      <c r="R97" s="2">
        <v>8</v>
      </c>
      <c r="S97" s="2"/>
      <c r="T97" s="2">
        <v>1</v>
      </c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 t="s">
        <v>43</v>
      </c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</row>
    <row r="98" spans="1:50" x14ac:dyDescent="0.25">
      <c r="A98" s="3" t="s">
        <v>34</v>
      </c>
      <c r="B98" s="3">
        <f>SUM(B93:B97)</f>
        <v>36</v>
      </c>
      <c r="C98" s="3"/>
      <c r="D98" s="3"/>
      <c r="E98" s="3"/>
      <c r="F98" s="3">
        <f>SUM(F92:F97)</f>
        <v>15</v>
      </c>
      <c r="G98" s="3">
        <f t="shared" ref="G98:K98" si="16">SUM(G92:G97)</f>
        <v>4</v>
      </c>
      <c r="H98" s="3">
        <f t="shared" si="16"/>
        <v>0</v>
      </c>
      <c r="I98" s="3">
        <f t="shared" si="16"/>
        <v>0</v>
      </c>
      <c r="J98" s="3"/>
      <c r="K98" s="3">
        <f t="shared" si="16"/>
        <v>35</v>
      </c>
      <c r="L98" s="3"/>
      <c r="M98" s="3">
        <f>SUM(M92:M97)</f>
        <v>16</v>
      </c>
      <c r="N98" s="3"/>
      <c r="O98" s="3">
        <f>SUM(O92:O97)</f>
        <v>0</v>
      </c>
      <c r="P98" s="3">
        <f t="shared" ref="P98" si="17">SUM(P92:P97)</f>
        <v>0</v>
      </c>
      <c r="Q98" s="3"/>
      <c r="R98" s="3">
        <f t="shared" ref="R98" si="18">SUM(R92:R97)</f>
        <v>48</v>
      </c>
      <c r="S98" s="3"/>
      <c r="T98" s="3">
        <f t="shared" ref="T98" si="19">SUM(T92:T97)</f>
        <v>3</v>
      </c>
      <c r="U98" s="3"/>
      <c r="V98" s="3"/>
      <c r="W98" s="3"/>
      <c r="X98" s="3"/>
      <c r="Y98" s="3">
        <f t="shared" ref="Y98" si="20">SUM(Y92:Y97)</f>
        <v>0</v>
      </c>
      <c r="Z98" s="3">
        <f>SUM(Z92:Z97)</f>
        <v>0</v>
      </c>
      <c r="AA98" s="3"/>
      <c r="AB98" s="3"/>
      <c r="AC98" s="3"/>
      <c r="AD98" s="3"/>
      <c r="AE98" s="3"/>
      <c r="AF98" s="3"/>
      <c r="AG98" s="3"/>
      <c r="AH98" s="3"/>
      <c r="AI98" s="3"/>
      <c r="AJ98" s="3">
        <v>0</v>
      </c>
      <c r="AK98" s="3"/>
      <c r="AL98" s="3">
        <f>+B98+K98+R98</f>
        <v>119</v>
      </c>
      <c r="AM98" s="3">
        <f>+F98+M98+T98</f>
        <v>34</v>
      </c>
      <c r="AN98" s="3">
        <f>+G98+O98+Y98</f>
        <v>4</v>
      </c>
      <c r="AO98" s="3">
        <v>0</v>
      </c>
      <c r="AP98" s="3">
        <v>0</v>
      </c>
      <c r="AQ98" s="3">
        <v>0</v>
      </c>
      <c r="AR98" s="2"/>
      <c r="AS98" s="2"/>
      <c r="AT98" s="2"/>
      <c r="AU98" s="2"/>
      <c r="AV98" s="2"/>
      <c r="AW98" s="2"/>
      <c r="AX98" s="2"/>
    </row>
    <row r="99" spans="1:50" x14ac:dyDescent="0.25">
      <c r="A99" s="3" t="s">
        <v>155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 t="s">
        <v>155</v>
      </c>
      <c r="AL99" s="3">
        <f>+AL82+AL101+AL90+AL98</f>
        <v>329</v>
      </c>
      <c r="AM99" s="3"/>
      <c r="AN99" s="3"/>
      <c r="AO99" s="3"/>
      <c r="AP99" s="3"/>
      <c r="AQ99" s="3"/>
      <c r="AR99" s="3">
        <f>+AL99</f>
        <v>329</v>
      </c>
      <c r="AS99" s="2"/>
      <c r="AT99" s="2"/>
      <c r="AU99" s="2"/>
      <c r="AV99" s="2"/>
      <c r="AW99" s="2"/>
      <c r="AX99" s="2"/>
    </row>
    <row r="100" spans="1:50" x14ac:dyDescent="0.25">
      <c r="A100" s="5" t="s">
        <v>182</v>
      </c>
      <c r="B100" s="12" t="s">
        <v>45</v>
      </c>
      <c r="C100" s="12"/>
      <c r="D100" s="12"/>
      <c r="E100" s="12"/>
      <c r="F100" s="12" t="s">
        <v>45</v>
      </c>
      <c r="G100" s="12" t="s">
        <v>45</v>
      </c>
      <c r="H100" s="12" t="s">
        <v>45</v>
      </c>
      <c r="I100" s="12" t="s">
        <v>45</v>
      </c>
      <c r="J100" s="12"/>
      <c r="K100" s="12" t="s">
        <v>45</v>
      </c>
      <c r="L100" s="12" t="s">
        <v>44</v>
      </c>
      <c r="M100" s="12" t="s">
        <v>45</v>
      </c>
      <c r="N100" s="12" t="s">
        <v>44</v>
      </c>
      <c r="O100" s="12" t="s">
        <v>45</v>
      </c>
      <c r="P100" s="12" t="s">
        <v>45</v>
      </c>
      <c r="Q100" s="12"/>
      <c r="R100" s="12" t="s">
        <v>44</v>
      </c>
      <c r="S100" s="12"/>
      <c r="T100" s="2"/>
      <c r="U100" s="2"/>
      <c r="V100" s="2"/>
      <c r="W100" s="2"/>
      <c r="X100" s="2"/>
      <c r="Y100" s="12" t="s">
        <v>44</v>
      </c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</row>
    <row r="101" spans="1:50" x14ac:dyDescent="0.25">
      <c r="A101" s="2" t="s">
        <v>10</v>
      </c>
      <c r="B101" s="2">
        <v>11</v>
      </c>
      <c r="C101" s="2"/>
      <c r="D101" s="2"/>
      <c r="E101" s="2"/>
      <c r="F101" s="2"/>
      <c r="G101" s="2"/>
      <c r="H101" s="2"/>
      <c r="I101" s="2"/>
      <c r="J101" s="2"/>
      <c r="K101" s="2">
        <v>11</v>
      </c>
      <c r="L101" s="2"/>
      <c r="M101" s="2"/>
      <c r="N101" s="2"/>
      <c r="O101" s="2"/>
      <c r="P101" s="2"/>
      <c r="Q101" s="2"/>
      <c r="R101" s="2">
        <v>14</v>
      </c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 t="s">
        <v>46</v>
      </c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</row>
    <row r="102" spans="1:50" x14ac:dyDescent="0.25">
      <c r="A102" s="2" t="s">
        <v>5</v>
      </c>
      <c r="B102" s="2">
        <v>11</v>
      </c>
      <c r="C102" s="2"/>
      <c r="D102" s="2"/>
      <c r="E102" s="2"/>
      <c r="F102" s="2"/>
      <c r="G102" s="2"/>
      <c r="H102" s="2"/>
      <c r="I102" s="2"/>
      <c r="J102" s="2"/>
      <c r="K102" s="2">
        <v>12</v>
      </c>
      <c r="L102" s="2"/>
      <c r="M102" s="2"/>
      <c r="N102" s="2"/>
      <c r="O102" s="2"/>
      <c r="P102" s="2"/>
      <c r="Q102" s="2"/>
      <c r="R102" s="2">
        <v>12</v>
      </c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 t="s">
        <v>46</v>
      </c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</row>
    <row r="103" spans="1:50" x14ac:dyDescent="0.25">
      <c r="A103" s="2" t="s">
        <v>6</v>
      </c>
      <c r="B103" s="2">
        <v>9</v>
      </c>
      <c r="C103" s="2"/>
      <c r="D103" s="2"/>
      <c r="E103" s="2"/>
      <c r="F103" s="2"/>
      <c r="G103" s="2"/>
      <c r="H103" s="2"/>
      <c r="I103" s="2"/>
      <c r="J103" s="2"/>
      <c r="K103" s="2">
        <v>7</v>
      </c>
      <c r="L103" s="2">
        <v>1</v>
      </c>
      <c r="M103" s="2"/>
      <c r="N103" s="2"/>
      <c r="O103" s="2"/>
      <c r="P103" s="2"/>
      <c r="Q103" s="2"/>
      <c r="R103" s="2">
        <v>11</v>
      </c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 t="s">
        <v>46</v>
      </c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</row>
    <row r="104" spans="1:50" x14ac:dyDescent="0.25">
      <c r="A104" s="2" t="s">
        <v>7</v>
      </c>
      <c r="B104" s="2">
        <v>10</v>
      </c>
      <c r="C104" s="2"/>
      <c r="D104" s="2"/>
      <c r="E104" s="2"/>
      <c r="F104" s="2"/>
      <c r="G104" s="2"/>
      <c r="H104" s="2"/>
      <c r="I104" s="2"/>
      <c r="J104" s="2"/>
      <c r="K104" s="2"/>
      <c r="L104" s="2">
        <v>12</v>
      </c>
      <c r="M104" s="2"/>
      <c r="N104" s="2"/>
      <c r="O104" s="2"/>
      <c r="P104" s="2"/>
      <c r="Q104" s="2"/>
      <c r="R104" s="2">
        <v>11</v>
      </c>
      <c r="S104" s="2"/>
      <c r="T104" s="2"/>
      <c r="U104" s="2"/>
      <c r="V104" s="2"/>
      <c r="W104" s="2"/>
      <c r="X104" s="2"/>
      <c r="Y104" s="2">
        <v>1</v>
      </c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 t="s">
        <v>46</v>
      </c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</row>
    <row r="105" spans="1:50" x14ac:dyDescent="0.25">
      <c r="A105" s="2" t="s">
        <v>8</v>
      </c>
      <c r="B105" s="2">
        <v>11</v>
      </c>
      <c r="C105" s="2"/>
      <c r="D105" s="2"/>
      <c r="E105" s="2"/>
      <c r="F105" s="2"/>
      <c r="G105" s="2"/>
      <c r="H105" s="2"/>
      <c r="I105" s="2"/>
      <c r="J105" s="2"/>
      <c r="K105" s="2"/>
      <c r="L105" s="2">
        <v>10</v>
      </c>
      <c r="M105" s="2"/>
      <c r="N105" s="2">
        <v>2</v>
      </c>
      <c r="O105" s="2"/>
      <c r="P105" s="2"/>
      <c r="Q105" s="2"/>
      <c r="R105" s="2">
        <v>10</v>
      </c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 t="s">
        <v>46</v>
      </c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</row>
    <row r="106" spans="1:50" x14ac:dyDescent="0.25">
      <c r="A106" s="2" t="s">
        <v>9</v>
      </c>
      <c r="B106" s="2">
        <v>11</v>
      </c>
      <c r="C106" s="2"/>
      <c r="D106" s="2"/>
      <c r="E106" s="2"/>
      <c r="F106" s="2"/>
      <c r="G106" s="2"/>
      <c r="H106" s="2"/>
      <c r="I106" s="2"/>
      <c r="J106" s="2"/>
      <c r="K106" s="2"/>
      <c r="L106" s="2">
        <v>11</v>
      </c>
      <c r="M106" s="2"/>
      <c r="N106" s="2"/>
      <c r="O106" s="2"/>
      <c r="P106" s="2"/>
      <c r="Q106" s="2"/>
      <c r="R106" s="2">
        <v>10</v>
      </c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 t="s">
        <v>46</v>
      </c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</row>
    <row r="107" spans="1:50" s="11" customFormat="1" x14ac:dyDescent="0.25">
      <c r="A107" s="3" t="s">
        <v>47</v>
      </c>
      <c r="B107" s="3">
        <f>SUM(B101:B106)</f>
        <v>63</v>
      </c>
      <c r="C107" s="3"/>
      <c r="D107" s="3"/>
      <c r="E107" s="3"/>
      <c r="F107" s="3">
        <f t="shared" ref="F107:K107" si="21">SUM(F101:F106)</f>
        <v>0</v>
      </c>
      <c r="G107" s="3">
        <f t="shared" si="21"/>
        <v>0</v>
      </c>
      <c r="H107" s="3">
        <f t="shared" si="21"/>
        <v>0</v>
      </c>
      <c r="I107" s="3">
        <f t="shared" si="21"/>
        <v>0</v>
      </c>
      <c r="J107" s="3"/>
      <c r="K107" s="3">
        <f t="shared" si="21"/>
        <v>30</v>
      </c>
      <c r="L107" s="3"/>
      <c r="M107" s="3">
        <f t="shared" ref="M107" si="22">SUM(M101:M106)</f>
        <v>0</v>
      </c>
      <c r="N107" s="3"/>
      <c r="O107" s="3">
        <f t="shared" ref="O107" si="23">SUM(O101:O106)</f>
        <v>0</v>
      </c>
      <c r="P107" s="3">
        <f t="shared" ref="P107" si="24">SUM(P101:P106)</f>
        <v>0</v>
      </c>
      <c r="Q107" s="3"/>
      <c r="R107" s="3"/>
      <c r="S107" s="3"/>
      <c r="T107" s="3">
        <f t="shared" ref="T107" si="25">SUM(T101:T106)</f>
        <v>0</v>
      </c>
      <c r="U107" s="3"/>
      <c r="V107" s="3"/>
      <c r="W107" s="3"/>
      <c r="X107" s="3"/>
      <c r="Y107" s="3"/>
      <c r="Z107" s="3">
        <f t="shared" ref="Z107" si="26">SUM(Z101:Z106)</f>
        <v>0</v>
      </c>
      <c r="AA107" s="3"/>
      <c r="AB107" s="3"/>
      <c r="AC107" s="3"/>
      <c r="AD107" s="3"/>
      <c r="AE107" s="3"/>
      <c r="AF107" s="3"/>
      <c r="AG107" s="3"/>
      <c r="AH107" s="3"/>
      <c r="AI107" s="3"/>
      <c r="AJ107" s="3">
        <v>0</v>
      </c>
      <c r="AK107" s="3" t="s">
        <v>208</v>
      </c>
      <c r="AL107" s="3">
        <f>+B107+K107</f>
        <v>93</v>
      </c>
      <c r="AM107" s="3">
        <v>0</v>
      </c>
      <c r="AN107" s="3">
        <v>0</v>
      </c>
      <c r="AO107" s="3">
        <v>0</v>
      </c>
      <c r="AP107" s="3">
        <v>0</v>
      </c>
      <c r="AQ107" s="3">
        <v>0</v>
      </c>
      <c r="AR107" s="3">
        <f>+AL107</f>
        <v>93</v>
      </c>
      <c r="AS107" s="18"/>
      <c r="AT107" s="18"/>
      <c r="AU107" s="18"/>
      <c r="AV107" s="18"/>
      <c r="AW107" s="18"/>
      <c r="AX107" s="18"/>
    </row>
    <row r="108" spans="1:50" s="11" customFormat="1" x14ac:dyDescent="0.25">
      <c r="A108" s="3" t="s">
        <v>48</v>
      </c>
      <c r="B108" s="3">
        <v>0</v>
      </c>
      <c r="C108" s="3"/>
      <c r="D108" s="3"/>
      <c r="E108" s="3"/>
      <c r="F108" s="3">
        <v>0</v>
      </c>
      <c r="G108" s="3">
        <v>0</v>
      </c>
      <c r="H108" s="3">
        <v>0</v>
      </c>
      <c r="I108" s="3">
        <v>0</v>
      </c>
      <c r="J108" s="3"/>
      <c r="K108" s="3">
        <v>0</v>
      </c>
      <c r="L108" s="3">
        <f>SUM(L101:L106)</f>
        <v>34</v>
      </c>
      <c r="M108" s="3">
        <v>0</v>
      </c>
      <c r="N108" s="3">
        <f>SUM(N101:N106)</f>
        <v>2</v>
      </c>
      <c r="O108" s="3"/>
      <c r="P108" s="3"/>
      <c r="Q108" s="3"/>
      <c r="R108" s="3">
        <f>SUM(R101:R107)</f>
        <v>68</v>
      </c>
      <c r="S108" s="3"/>
      <c r="T108" s="3"/>
      <c r="U108" s="3"/>
      <c r="V108" s="3"/>
      <c r="W108" s="3"/>
      <c r="X108" s="3"/>
      <c r="Y108" s="3">
        <f>SUM(Y101:Y107)</f>
        <v>1</v>
      </c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 t="s">
        <v>209</v>
      </c>
      <c r="AL108" s="3">
        <f>+L108+R108</f>
        <v>102</v>
      </c>
      <c r="AM108" s="3">
        <f>+N108</f>
        <v>2</v>
      </c>
      <c r="AN108" s="3">
        <v>1</v>
      </c>
      <c r="AO108" s="3">
        <v>0</v>
      </c>
      <c r="AP108" s="3">
        <v>0</v>
      </c>
      <c r="AQ108" s="3">
        <v>0</v>
      </c>
      <c r="AR108" s="3">
        <f>+AL108</f>
        <v>102</v>
      </c>
      <c r="AS108" s="18"/>
      <c r="AT108" s="18"/>
      <c r="AU108" s="18"/>
      <c r="AV108" s="18"/>
      <c r="AW108" s="18"/>
      <c r="AX108" s="18"/>
    </row>
    <row r="109" spans="1:50" x14ac:dyDescent="0.25">
      <c r="A109" s="5" t="s">
        <v>183</v>
      </c>
      <c r="B109" s="12" t="s">
        <v>49</v>
      </c>
      <c r="C109" s="12"/>
      <c r="D109" s="12"/>
      <c r="E109" s="12"/>
      <c r="F109" s="2"/>
      <c r="G109" s="2"/>
      <c r="H109" s="2"/>
      <c r="I109" s="2"/>
      <c r="J109" s="2"/>
      <c r="K109" s="2" t="s">
        <v>52</v>
      </c>
      <c r="L109" s="2"/>
      <c r="M109" s="2"/>
      <c r="N109" s="2"/>
      <c r="O109" s="2"/>
      <c r="P109" s="2"/>
      <c r="Q109" s="2"/>
      <c r="R109" s="2" t="s">
        <v>54</v>
      </c>
      <c r="S109" s="2"/>
      <c r="T109" s="2" t="s">
        <v>54</v>
      </c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</row>
    <row r="110" spans="1:50" x14ac:dyDescent="0.25">
      <c r="A110" s="2" t="s">
        <v>10</v>
      </c>
      <c r="B110" s="2">
        <v>16</v>
      </c>
      <c r="C110" s="2"/>
      <c r="D110" s="2"/>
      <c r="E110" s="2"/>
      <c r="F110" s="2"/>
      <c r="G110" s="2"/>
      <c r="H110" s="2"/>
      <c r="I110" s="2"/>
      <c r="J110" s="2"/>
      <c r="K110" s="4" t="s">
        <v>12</v>
      </c>
      <c r="L110" s="4" t="s">
        <v>12</v>
      </c>
      <c r="M110" s="4" t="s">
        <v>12</v>
      </c>
      <c r="N110" s="4" t="s">
        <v>12</v>
      </c>
      <c r="O110" s="4" t="s">
        <v>12</v>
      </c>
      <c r="P110" s="4" t="s">
        <v>12</v>
      </c>
      <c r="Q110" s="4"/>
      <c r="R110" s="2">
        <v>2</v>
      </c>
      <c r="S110" s="2"/>
      <c r="T110" s="2">
        <v>3</v>
      </c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</row>
    <row r="111" spans="1:50" x14ac:dyDescent="0.25">
      <c r="A111" s="2" t="s">
        <v>5</v>
      </c>
      <c r="B111" s="2">
        <v>12</v>
      </c>
      <c r="C111" s="2"/>
      <c r="D111" s="2"/>
      <c r="E111" s="2"/>
      <c r="F111" s="2"/>
      <c r="G111" s="2"/>
      <c r="H111" s="2"/>
      <c r="I111" s="2"/>
      <c r="J111" s="2"/>
      <c r="K111" s="4" t="s">
        <v>12</v>
      </c>
      <c r="L111" s="4" t="s">
        <v>12</v>
      </c>
      <c r="M111" s="4" t="s">
        <v>12</v>
      </c>
      <c r="N111" s="4" t="s">
        <v>12</v>
      </c>
      <c r="O111" s="4" t="s">
        <v>12</v>
      </c>
      <c r="P111" s="4" t="s">
        <v>12</v>
      </c>
      <c r="Q111" s="4"/>
      <c r="R111" s="2">
        <v>6</v>
      </c>
      <c r="S111" s="2"/>
      <c r="T111" s="2">
        <v>3</v>
      </c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</row>
    <row r="112" spans="1:50" x14ac:dyDescent="0.25">
      <c r="A112" s="2" t="s">
        <v>6</v>
      </c>
      <c r="B112" s="2">
        <v>11</v>
      </c>
      <c r="C112" s="2"/>
      <c r="D112" s="2"/>
      <c r="E112" s="2"/>
      <c r="F112" s="2"/>
      <c r="G112" s="2"/>
      <c r="H112" s="2"/>
      <c r="I112" s="2"/>
      <c r="J112" s="2"/>
      <c r="K112" s="2">
        <v>6</v>
      </c>
      <c r="L112" s="2"/>
      <c r="M112" s="2"/>
      <c r="N112" s="2"/>
      <c r="O112" s="2"/>
      <c r="P112" s="2"/>
      <c r="Q112" s="2"/>
      <c r="R112" s="2">
        <v>5</v>
      </c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</row>
    <row r="113" spans="1:50" x14ac:dyDescent="0.25">
      <c r="A113" s="2" t="s">
        <v>7</v>
      </c>
      <c r="B113" s="2">
        <v>8</v>
      </c>
      <c r="C113" s="2"/>
      <c r="D113" s="2"/>
      <c r="E113" s="2"/>
      <c r="F113" s="2"/>
      <c r="G113" s="2"/>
      <c r="H113" s="2"/>
      <c r="I113" s="2"/>
      <c r="J113" s="2"/>
      <c r="K113" s="2">
        <v>1</v>
      </c>
      <c r="L113" s="2"/>
      <c r="M113" s="2"/>
      <c r="N113" s="2"/>
      <c r="O113" s="2"/>
      <c r="P113" s="2"/>
      <c r="Q113" s="2"/>
      <c r="R113" s="4" t="s">
        <v>12</v>
      </c>
      <c r="S113" s="4" t="s">
        <v>12</v>
      </c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</row>
    <row r="114" spans="1:50" x14ac:dyDescent="0.25">
      <c r="A114" s="2" t="s">
        <v>8</v>
      </c>
      <c r="B114" s="2">
        <v>8</v>
      </c>
      <c r="C114" s="2"/>
      <c r="D114" s="2"/>
      <c r="E114" s="2"/>
      <c r="F114" s="2"/>
      <c r="G114" s="2"/>
      <c r="H114" s="2"/>
      <c r="I114" s="2"/>
      <c r="J114" s="2"/>
      <c r="K114" s="2">
        <v>3</v>
      </c>
      <c r="L114" s="2"/>
      <c r="M114" s="2"/>
      <c r="N114" s="2"/>
      <c r="O114" s="2"/>
      <c r="P114" s="2"/>
      <c r="Q114" s="2"/>
      <c r="R114" s="4" t="s">
        <v>12</v>
      </c>
      <c r="S114" s="4" t="s">
        <v>12</v>
      </c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</row>
    <row r="115" spans="1:50" x14ac:dyDescent="0.25">
      <c r="A115" s="2" t="s">
        <v>9</v>
      </c>
      <c r="B115" s="2">
        <v>4</v>
      </c>
      <c r="C115" s="2"/>
      <c r="D115" s="2"/>
      <c r="E115" s="2"/>
      <c r="F115" s="2"/>
      <c r="G115" s="2"/>
      <c r="H115" s="2"/>
      <c r="I115" s="2"/>
      <c r="J115" s="2"/>
      <c r="K115" s="4" t="s">
        <v>12</v>
      </c>
      <c r="L115" s="4" t="s">
        <v>12</v>
      </c>
      <c r="M115" s="4" t="s">
        <v>12</v>
      </c>
      <c r="N115" s="4" t="s">
        <v>12</v>
      </c>
      <c r="O115" s="4" t="s">
        <v>12</v>
      </c>
      <c r="P115" s="4" t="s">
        <v>12</v>
      </c>
      <c r="Q115" s="4"/>
      <c r="R115" s="4" t="s">
        <v>12</v>
      </c>
      <c r="S115" s="4" t="s">
        <v>12</v>
      </c>
      <c r="T115" s="4" t="s">
        <v>12</v>
      </c>
      <c r="U115" s="4" t="s">
        <v>12</v>
      </c>
      <c r="V115" s="4" t="s">
        <v>12</v>
      </c>
      <c r="W115" s="4" t="s">
        <v>12</v>
      </c>
      <c r="X115" s="4" t="s">
        <v>12</v>
      </c>
      <c r="Y115" s="4" t="s">
        <v>12</v>
      </c>
      <c r="Z115" s="4" t="s">
        <v>12</v>
      </c>
      <c r="AA115" s="4"/>
      <c r="AB115" s="4"/>
      <c r="AC115" s="4"/>
      <c r="AD115" s="4"/>
      <c r="AE115" s="4"/>
      <c r="AF115" s="4"/>
      <c r="AG115" s="4"/>
      <c r="AH115" s="4"/>
      <c r="AI115" s="4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</row>
    <row r="116" spans="1:50" x14ac:dyDescent="0.25">
      <c r="A116" s="3" t="s">
        <v>50</v>
      </c>
      <c r="B116" s="3">
        <f>SUM(B110:B115)</f>
        <v>59</v>
      </c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 t="s">
        <v>210</v>
      </c>
      <c r="AL116" s="3">
        <f>+B116</f>
        <v>59</v>
      </c>
      <c r="AM116" s="3"/>
      <c r="AN116" s="3"/>
      <c r="AO116" s="3"/>
      <c r="AP116" s="3"/>
      <c r="AQ116" s="3"/>
      <c r="AR116" s="2"/>
      <c r="AS116" s="2"/>
      <c r="AT116" s="3">
        <f>+AL116</f>
        <v>59</v>
      </c>
      <c r="AU116" s="2"/>
      <c r="AV116" s="2"/>
      <c r="AW116" s="2"/>
      <c r="AX116" s="2"/>
    </row>
    <row r="117" spans="1:50" x14ac:dyDescent="0.25">
      <c r="A117" s="3" t="s">
        <v>51</v>
      </c>
      <c r="B117" s="3"/>
      <c r="C117" s="3"/>
      <c r="D117" s="3"/>
      <c r="E117" s="3"/>
      <c r="F117" s="3"/>
      <c r="G117" s="3"/>
      <c r="H117" s="3"/>
      <c r="I117" s="3"/>
      <c r="J117" s="3"/>
      <c r="K117" s="3">
        <f>SUM(K112:K116)</f>
        <v>10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 t="s">
        <v>51</v>
      </c>
      <c r="AL117" s="3">
        <f>+K117</f>
        <v>10</v>
      </c>
      <c r="AM117" s="3"/>
      <c r="AN117" s="3"/>
      <c r="AO117" s="3"/>
      <c r="AP117" s="3"/>
      <c r="AQ117" s="3"/>
      <c r="AR117" s="2"/>
      <c r="AS117" s="2"/>
      <c r="AT117" s="2"/>
      <c r="AU117" s="2"/>
      <c r="AV117" s="2"/>
      <c r="AW117" s="10">
        <f>+AL117</f>
        <v>10</v>
      </c>
      <c r="AX117" s="2"/>
    </row>
    <row r="118" spans="1:50" x14ac:dyDescent="0.25">
      <c r="A118" s="3" t="s">
        <v>53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>
        <f>SUM(R110:R112)</f>
        <v>13</v>
      </c>
      <c r="S118" s="3"/>
      <c r="T118" s="3">
        <f>SUM(T110:T112)</f>
        <v>6</v>
      </c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 t="s">
        <v>53</v>
      </c>
      <c r="AL118" s="3">
        <f>+R118</f>
        <v>13</v>
      </c>
      <c r="AM118" s="3">
        <f>+T118</f>
        <v>6</v>
      </c>
      <c r="AN118" s="3"/>
      <c r="AO118" s="3"/>
      <c r="AP118" s="3"/>
      <c r="AQ118" s="3"/>
      <c r="AR118" s="2"/>
      <c r="AS118" s="2"/>
      <c r="AT118" s="2"/>
      <c r="AU118" s="2"/>
      <c r="AV118" s="2"/>
      <c r="AW118" s="10">
        <f>+AL118</f>
        <v>13</v>
      </c>
      <c r="AX118" s="2"/>
    </row>
    <row r="119" spans="1:50" x14ac:dyDescent="0.25">
      <c r="A119" s="5" t="s">
        <v>184</v>
      </c>
      <c r="B119" s="2"/>
      <c r="C119" s="2"/>
      <c r="D119" s="2"/>
      <c r="E119" s="2"/>
      <c r="F119" s="12" t="s">
        <v>55</v>
      </c>
      <c r="G119" s="12"/>
      <c r="H119" s="12"/>
      <c r="I119" s="12"/>
      <c r="J119" s="12"/>
      <c r="K119" s="12" t="s">
        <v>57</v>
      </c>
      <c r="L119" s="12"/>
      <c r="M119" s="12" t="s">
        <v>55</v>
      </c>
      <c r="N119" s="12" t="s">
        <v>56</v>
      </c>
      <c r="O119" s="12"/>
      <c r="P119" s="12"/>
      <c r="Q119" s="12"/>
      <c r="R119" s="12" t="s">
        <v>59</v>
      </c>
      <c r="S119" s="12" t="s">
        <v>60</v>
      </c>
      <c r="T119" s="12" t="s">
        <v>59</v>
      </c>
      <c r="U119" s="12" t="s">
        <v>61</v>
      </c>
      <c r="V119" s="12" t="s">
        <v>62</v>
      </c>
      <c r="W119" s="12" t="s">
        <v>60</v>
      </c>
      <c r="X119" s="12" t="s">
        <v>57</v>
      </c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</row>
    <row r="120" spans="1:50" x14ac:dyDescent="0.25">
      <c r="A120" s="2" t="s">
        <v>10</v>
      </c>
      <c r="B120" s="2"/>
      <c r="C120" s="2"/>
      <c r="D120" s="2"/>
      <c r="E120" s="2"/>
      <c r="F120" s="2">
        <v>11</v>
      </c>
      <c r="G120" s="2"/>
      <c r="H120" s="2"/>
      <c r="I120" s="2"/>
      <c r="J120" s="2"/>
      <c r="K120" s="2"/>
      <c r="L120" s="2"/>
      <c r="M120" s="2">
        <v>12</v>
      </c>
      <c r="N120" s="2"/>
      <c r="O120" s="2"/>
      <c r="P120" s="2"/>
      <c r="Q120" s="2"/>
      <c r="R120" s="2">
        <v>2</v>
      </c>
      <c r="S120" s="2"/>
      <c r="T120" s="2">
        <v>3</v>
      </c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</row>
    <row r="121" spans="1:50" x14ac:dyDescent="0.25">
      <c r="A121" s="2" t="s">
        <v>5</v>
      </c>
      <c r="B121" s="2"/>
      <c r="C121" s="2"/>
      <c r="D121" s="2"/>
      <c r="E121" s="2"/>
      <c r="F121" s="2">
        <v>11</v>
      </c>
      <c r="G121" s="2"/>
      <c r="H121" s="2"/>
      <c r="I121" s="2"/>
      <c r="J121" s="2"/>
      <c r="K121" s="2"/>
      <c r="L121" s="2"/>
      <c r="M121" s="2"/>
      <c r="N121" s="2">
        <v>14</v>
      </c>
      <c r="O121" s="2"/>
      <c r="P121" s="2"/>
      <c r="Q121" s="2"/>
      <c r="R121" s="2"/>
      <c r="S121" s="2"/>
      <c r="T121" s="2"/>
      <c r="U121" s="2">
        <v>8</v>
      </c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</row>
    <row r="122" spans="1:50" x14ac:dyDescent="0.25">
      <c r="A122" s="2" t="s">
        <v>6</v>
      </c>
      <c r="B122" s="2"/>
      <c r="C122" s="2"/>
      <c r="D122" s="2"/>
      <c r="E122" s="2"/>
      <c r="F122" s="2">
        <v>12</v>
      </c>
      <c r="G122" s="2"/>
      <c r="H122" s="2"/>
      <c r="I122" s="2"/>
      <c r="J122" s="2"/>
      <c r="K122" s="2">
        <v>8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>
        <v>12</v>
      </c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</row>
    <row r="123" spans="1:50" x14ac:dyDescent="0.25">
      <c r="A123" s="2" t="s">
        <v>7</v>
      </c>
      <c r="B123" s="2"/>
      <c r="C123" s="2"/>
      <c r="D123" s="2"/>
      <c r="E123" s="2"/>
      <c r="F123" s="2">
        <v>12</v>
      </c>
      <c r="G123" s="2"/>
      <c r="H123" s="2"/>
      <c r="I123" s="2"/>
      <c r="J123" s="2"/>
      <c r="K123" s="2">
        <v>8</v>
      </c>
      <c r="L123" s="2"/>
      <c r="M123" s="2"/>
      <c r="N123" s="2"/>
      <c r="O123" s="2"/>
      <c r="P123" s="2"/>
      <c r="Q123" s="2"/>
      <c r="R123" s="2"/>
      <c r="S123" s="2">
        <v>4</v>
      </c>
      <c r="T123" s="2"/>
      <c r="U123" s="2"/>
      <c r="V123" s="2"/>
      <c r="W123" s="2">
        <v>2</v>
      </c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</row>
    <row r="124" spans="1:50" x14ac:dyDescent="0.25">
      <c r="A124" s="2" t="s">
        <v>8</v>
      </c>
      <c r="B124" s="2"/>
      <c r="C124" s="2"/>
      <c r="D124" s="2"/>
      <c r="E124" s="2"/>
      <c r="F124" s="2">
        <v>12</v>
      </c>
      <c r="G124" s="2"/>
      <c r="H124" s="2"/>
      <c r="I124" s="2"/>
      <c r="J124" s="2"/>
      <c r="K124" s="2">
        <v>7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>
        <v>10</v>
      </c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</row>
    <row r="125" spans="1:50" x14ac:dyDescent="0.25">
      <c r="A125" s="2" t="s">
        <v>9</v>
      </c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</row>
    <row r="126" spans="1:50" x14ac:dyDescent="0.25">
      <c r="A126" s="3" t="s">
        <v>65</v>
      </c>
      <c r="B126" s="3"/>
      <c r="C126" s="3"/>
      <c r="D126" s="3"/>
      <c r="E126" s="3"/>
      <c r="F126" s="3">
        <f>SUM(F120:F125)</f>
        <v>58</v>
      </c>
      <c r="G126" s="3"/>
      <c r="H126" s="3"/>
      <c r="I126" s="3"/>
      <c r="J126" s="3"/>
      <c r="K126" s="3"/>
      <c r="L126" s="3"/>
      <c r="M126" s="3">
        <f>SUM(M120:M125)</f>
        <v>12</v>
      </c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 t="s">
        <v>65</v>
      </c>
      <c r="AL126" s="3"/>
      <c r="AM126" s="3">
        <f>+F126+M126</f>
        <v>70</v>
      </c>
      <c r="AN126" s="3"/>
      <c r="AO126" s="3"/>
      <c r="AP126" s="3"/>
      <c r="AQ126" s="3"/>
      <c r="AR126" s="2"/>
      <c r="AS126" s="2"/>
      <c r="AT126" s="2"/>
      <c r="AU126" s="2"/>
      <c r="AV126" s="2"/>
      <c r="AW126" s="2"/>
      <c r="AX126" s="2"/>
    </row>
    <row r="127" spans="1:50" x14ac:dyDescent="0.25">
      <c r="A127" s="3" t="s">
        <v>58</v>
      </c>
      <c r="B127" s="3"/>
      <c r="C127" s="3"/>
      <c r="D127" s="3"/>
      <c r="E127" s="3"/>
      <c r="F127" s="3"/>
      <c r="G127" s="3"/>
      <c r="H127" s="3"/>
      <c r="I127" s="3"/>
      <c r="J127" s="3"/>
      <c r="K127" s="3">
        <f>SUM(K122:K126)</f>
        <v>23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>
        <f>SUM(X120:X124)</f>
        <v>10</v>
      </c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 t="s">
        <v>58</v>
      </c>
      <c r="AL127" s="3">
        <f>+K127</f>
        <v>23</v>
      </c>
      <c r="AM127" s="3">
        <v>10</v>
      </c>
      <c r="AN127" s="3"/>
      <c r="AO127" s="3"/>
      <c r="AP127" s="3"/>
      <c r="AQ127" s="3"/>
      <c r="AR127" s="2"/>
      <c r="AS127" s="2"/>
      <c r="AT127" s="2"/>
      <c r="AU127" s="2"/>
      <c r="AV127" s="2"/>
      <c r="AW127" s="10">
        <f>+AL127</f>
        <v>23</v>
      </c>
      <c r="AX127" s="2"/>
    </row>
    <row r="128" spans="1:50" x14ac:dyDescent="0.25">
      <c r="A128" s="3" t="s">
        <v>64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>
        <f>SUM(N120:N124)</f>
        <v>14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 t="s">
        <v>64</v>
      </c>
      <c r="AL128" s="3"/>
      <c r="AM128" s="3">
        <f>+N128</f>
        <v>14</v>
      </c>
      <c r="AN128" s="3"/>
      <c r="AO128" s="3"/>
      <c r="AP128" s="3"/>
      <c r="AQ128" s="3"/>
      <c r="AR128" s="2"/>
      <c r="AS128" s="2"/>
      <c r="AT128" s="2"/>
      <c r="AU128" s="2"/>
      <c r="AV128" s="2"/>
      <c r="AW128" s="2"/>
      <c r="AX128" s="2"/>
    </row>
    <row r="129" spans="1:50" x14ac:dyDescent="0.25">
      <c r="A129" s="3" t="s">
        <v>63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>
        <f>SUM(R120:R124)</f>
        <v>2</v>
      </c>
      <c r="S129" s="3"/>
      <c r="T129" s="3">
        <f>SUM(T120:T128)</f>
        <v>3</v>
      </c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 t="s">
        <v>63</v>
      </c>
      <c r="AL129" s="3">
        <v>2</v>
      </c>
      <c r="AM129" s="3">
        <v>3</v>
      </c>
      <c r="AN129" s="3"/>
      <c r="AO129" s="3"/>
      <c r="AP129" s="3"/>
      <c r="AQ129" s="3"/>
      <c r="AR129" s="2"/>
      <c r="AS129" s="2"/>
      <c r="AT129" s="2"/>
      <c r="AU129" s="2"/>
      <c r="AV129" s="2"/>
      <c r="AW129" s="10">
        <f>+AL129</f>
        <v>2</v>
      </c>
      <c r="AX129" s="2"/>
    </row>
    <row r="130" spans="1:50" x14ac:dyDescent="0.25">
      <c r="A130" s="3" t="s">
        <v>66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>
        <f>SUM(S123:S129)</f>
        <v>4</v>
      </c>
      <c r="T130" s="3"/>
      <c r="U130" s="3"/>
      <c r="V130" s="3"/>
      <c r="W130" s="3">
        <f>SUM(W123:W129)</f>
        <v>2</v>
      </c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 t="s">
        <v>66</v>
      </c>
      <c r="AL130" s="3">
        <v>4</v>
      </c>
      <c r="AM130" s="3">
        <v>2</v>
      </c>
      <c r="AN130" s="3"/>
      <c r="AO130" s="3"/>
      <c r="AP130" s="3"/>
      <c r="AQ130" s="3"/>
      <c r="AR130" s="2"/>
      <c r="AS130" s="2"/>
      <c r="AT130" s="2"/>
      <c r="AU130" s="2"/>
      <c r="AV130" s="2"/>
      <c r="AW130" s="10">
        <f>+AL130</f>
        <v>4</v>
      </c>
      <c r="AX130" s="2"/>
    </row>
    <row r="131" spans="1:50" x14ac:dyDescent="0.25">
      <c r="A131" s="3" t="s">
        <v>67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>
        <f>SUM(U121:U130)</f>
        <v>8</v>
      </c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 t="s">
        <v>67</v>
      </c>
      <c r="AL131" s="3"/>
      <c r="AM131" s="3">
        <v>8</v>
      </c>
      <c r="AN131" s="3"/>
      <c r="AO131" s="3"/>
      <c r="AP131" s="3"/>
      <c r="AQ131" s="3"/>
      <c r="AR131" s="2"/>
      <c r="AS131" s="2"/>
      <c r="AT131" s="2"/>
      <c r="AU131" s="2"/>
      <c r="AV131" s="2"/>
      <c r="AW131" s="2"/>
      <c r="AX131" s="2"/>
    </row>
    <row r="132" spans="1:50" x14ac:dyDescent="0.25">
      <c r="A132" s="3" t="s">
        <v>68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>
        <f>SUM(V122:V131)</f>
        <v>12</v>
      </c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 t="s">
        <v>68</v>
      </c>
      <c r="AL132" s="3"/>
      <c r="AM132" s="3">
        <v>12</v>
      </c>
      <c r="AN132" s="3"/>
      <c r="AO132" s="3"/>
      <c r="AP132" s="3"/>
      <c r="AQ132" s="3"/>
      <c r="AR132" s="2"/>
      <c r="AS132" s="2"/>
      <c r="AT132" s="2"/>
      <c r="AU132" s="2"/>
      <c r="AV132" s="2"/>
      <c r="AW132" s="2"/>
      <c r="AX132" s="2"/>
    </row>
    <row r="133" spans="1:50" x14ac:dyDescent="0.25">
      <c r="A133" s="5" t="s">
        <v>185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 t="s">
        <v>70</v>
      </c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</row>
    <row r="134" spans="1:50" x14ac:dyDescent="0.25">
      <c r="A134" s="2" t="s">
        <v>10</v>
      </c>
      <c r="B134" s="2">
        <v>7</v>
      </c>
      <c r="C134" s="2"/>
      <c r="D134" s="2"/>
      <c r="E134" s="2"/>
      <c r="F134" s="2">
        <v>1</v>
      </c>
      <c r="G134" s="2"/>
      <c r="H134" s="2"/>
      <c r="I134" s="2"/>
      <c r="J134" s="2"/>
      <c r="K134" s="2"/>
      <c r="L134" s="2"/>
      <c r="M134" s="2">
        <v>13</v>
      </c>
      <c r="N134" s="2"/>
      <c r="O134" s="2">
        <v>4</v>
      </c>
      <c r="P134" s="2"/>
      <c r="Q134" s="2"/>
      <c r="R134" s="2"/>
      <c r="S134" s="2"/>
      <c r="T134" s="2">
        <v>15</v>
      </c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</row>
    <row r="135" spans="1:50" x14ac:dyDescent="0.25">
      <c r="A135" s="2" t="s">
        <v>5</v>
      </c>
      <c r="B135" s="2">
        <v>8</v>
      </c>
      <c r="C135" s="2"/>
      <c r="D135" s="2"/>
      <c r="E135" s="2"/>
      <c r="F135" s="2"/>
      <c r="G135" s="2"/>
      <c r="H135" s="2"/>
      <c r="I135" s="2"/>
      <c r="J135" s="2"/>
      <c r="K135" s="2">
        <v>8</v>
      </c>
      <c r="L135" s="2"/>
      <c r="M135" s="2"/>
      <c r="N135" s="2"/>
      <c r="O135" s="2"/>
      <c r="P135" s="2"/>
      <c r="Q135" s="2"/>
      <c r="R135" s="2">
        <v>8</v>
      </c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</row>
    <row r="136" spans="1:50" x14ac:dyDescent="0.25">
      <c r="A136" s="2" t="s">
        <v>6</v>
      </c>
      <c r="B136" s="2">
        <v>8</v>
      </c>
      <c r="C136" s="2"/>
      <c r="D136" s="2"/>
      <c r="E136" s="2"/>
      <c r="F136" s="2"/>
      <c r="G136" s="2"/>
      <c r="H136" s="2"/>
      <c r="I136" s="2"/>
      <c r="J136" s="2"/>
      <c r="K136" s="2">
        <v>7</v>
      </c>
      <c r="L136" s="2"/>
      <c r="M136" s="2"/>
      <c r="N136" s="2"/>
      <c r="O136" s="2"/>
      <c r="P136" s="2"/>
      <c r="Q136" s="2"/>
      <c r="R136" s="2">
        <v>1</v>
      </c>
      <c r="S136" s="2"/>
      <c r="T136" s="2">
        <v>12</v>
      </c>
      <c r="U136" s="2"/>
      <c r="V136" s="2"/>
      <c r="W136" s="2"/>
      <c r="X136" s="2"/>
      <c r="Y136" s="2">
        <v>1</v>
      </c>
      <c r="Z136" s="2">
        <v>1</v>
      </c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</row>
    <row r="137" spans="1:50" x14ac:dyDescent="0.25">
      <c r="A137" s="2" t="s">
        <v>7</v>
      </c>
      <c r="B137" s="2">
        <v>8</v>
      </c>
      <c r="C137" s="2"/>
      <c r="D137" s="2"/>
      <c r="E137" s="2"/>
      <c r="F137" s="2"/>
      <c r="G137" s="2"/>
      <c r="H137" s="2"/>
      <c r="I137" s="2"/>
      <c r="J137" s="2"/>
      <c r="K137" s="2">
        <v>8</v>
      </c>
      <c r="L137" s="2"/>
      <c r="M137" s="2"/>
      <c r="N137" s="2"/>
      <c r="O137" s="2"/>
      <c r="P137" s="2"/>
      <c r="Q137" s="2"/>
      <c r="R137" s="2">
        <v>8</v>
      </c>
      <c r="S137" s="2"/>
      <c r="T137" s="2"/>
      <c r="U137" s="2"/>
      <c r="V137" s="2"/>
      <c r="W137" s="2"/>
      <c r="X137" s="2"/>
      <c r="Y137" s="2">
        <v>1</v>
      </c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</row>
    <row r="138" spans="1:50" x14ac:dyDescent="0.25">
      <c r="A138" s="2" t="s">
        <v>8</v>
      </c>
      <c r="B138" s="2">
        <v>7</v>
      </c>
      <c r="C138" s="2"/>
      <c r="D138" s="2"/>
      <c r="E138" s="2"/>
      <c r="F138" s="2"/>
      <c r="G138" s="2"/>
      <c r="H138" s="2"/>
      <c r="I138" s="2"/>
      <c r="J138" s="2"/>
      <c r="K138" s="2">
        <v>7</v>
      </c>
      <c r="L138" s="2"/>
      <c r="M138" s="2"/>
      <c r="N138" s="2"/>
      <c r="O138" s="2"/>
      <c r="P138" s="2"/>
      <c r="Q138" s="2"/>
      <c r="R138" s="2">
        <v>3</v>
      </c>
      <c r="S138" s="2"/>
      <c r="T138" s="2">
        <v>8</v>
      </c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</row>
    <row r="139" spans="1:50" x14ac:dyDescent="0.25">
      <c r="A139" s="2" t="s">
        <v>9</v>
      </c>
      <c r="B139" s="2">
        <v>8</v>
      </c>
      <c r="C139" s="2"/>
      <c r="D139" s="2"/>
      <c r="E139" s="2"/>
      <c r="F139" s="2"/>
      <c r="G139" s="2">
        <v>1</v>
      </c>
      <c r="H139" s="2"/>
      <c r="I139" s="2"/>
      <c r="J139" s="2"/>
      <c r="K139" s="2">
        <v>8</v>
      </c>
      <c r="L139" s="2"/>
      <c r="M139" s="2"/>
      <c r="N139" s="2"/>
      <c r="O139" s="2"/>
      <c r="P139" s="2"/>
      <c r="Q139" s="2"/>
      <c r="R139" s="4" t="s">
        <v>12</v>
      </c>
      <c r="S139" s="4" t="s">
        <v>12</v>
      </c>
      <c r="T139" s="4" t="s">
        <v>12</v>
      </c>
      <c r="U139" s="4" t="s">
        <v>12</v>
      </c>
      <c r="V139" s="4" t="s">
        <v>12</v>
      </c>
      <c r="W139" s="4" t="s">
        <v>12</v>
      </c>
      <c r="X139" s="4" t="s">
        <v>12</v>
      </c>
      <c r="Y139" s="4" t="s">
        <v>12</v>
      </c>
      <c r="Z139" s="4" t="s">
        <v>12</v>
      </c>
      <c r="AA139" s="4"/>
      <c r="AB139" s="4"/>
      <c r="AC139" s="4"/>
      <c r="AD139" s="4"/>
      <c r="AE139" s="4"/>
      <c r="AF139" s="4"/>
      <c r="AG139" s="4"/>
      <c r="AH139" s="4"/>
      <c r="AI139" s="4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</row>
    <row r="140" spans="1:50" x14ac:dyDescent="0.25">
      <c r="A140" s="3" t="s">
        <v>69</v>
      </c>
      <c r="B140" s="3">
        <f>SUM(B134:B139)</f>
        <v>46</v>
      </c>
      <c r="C140" s="3"/>
      <c r="D140" s="3"/>
      <c r="E140" s="3"/>
      <c r="F140" s="3">
        <f t="shared" ref="F140:Z140" si="27">SUM(F134:F139)</f>
        <v>1</v>
      </c>
      <c r="G140" s="3">
        <f t="shared" si="27"/>
        <v>1</v>
      </c>
      <c r="H140" s="3">
        <f t="shared" si="27"/>
        <v>0</v>
      </c>
      <c r="I140" s="3">
        <f t="shared" si="27"/>
        <v>0</v>
      </c>
      <c r="J140" s="3"/>
      <c r="K140" s="3">
        <f t="shared" si="27"/>
        <v>38</v>
      </c>
      <c r="L140" s="3">
        <f t="shared" si="27"/>
        <v>0</v>
      </c>
      <c r="M140" s="3">
        <f t="shared" si="27"/>
        <v>13</v>
      </c>
      <c r="N140" s="3">
        <f t="shared" si="27"/>
        <v>0</v>
      </c>
      <c r="O140" s="3">
        <f t="shared" si="27"/>
        <v>4</v>
      </c>
      <c r="P140" s="3">
        <f t="shared" si="27"/>
        <v>0</v>
      </c>
      <c r="Q140" s="3"/>
      <c r="R140" s="3">
        <f t="shared" si="27"/>
        <v>20</v>
      </c>
      <c r="S140" s="3">
        <f t="shared" si="27"/>
        <v>0</v>
      </c>
      <c r="T140" s="3">
        <f t="shared" si="27"/>
        <v>35</v>
      </c>
      <c r="U140" s="3">
        <f t="shared" si="27"/>
        <v>0</v>
      </c>
      <c r="V140" s="3">
        <f t="shared" si="27"/>
        <v>0</v>
      </c>
      <c r="W140" s="3">
        <f t="shared" si="27"/>
        <v>0</v>
      </c>
      <c r="X140" s="3">
        <f t="shared" si="27"/>
        <v>0</v>
      </c>
      <c r="Y140" s="3">
        <f t="shared" si="27"/>
        <v>2</v>
      </c>
      <c r="Z140" s="3">
        <f t="shared" si="27"/>
        <v>1</v>
      </c>
      <c r="AA140" s="3"/>
      <c r="AB140" s="3"/>
      <c r="AC140" s="3"/>
      <c r="AD140" s="3"/>
      <c r="AE140" s="3"/>
      <c r="AF140" s="3"/>
      <c r="AG140" s="3"/>
      <c r="AH140" s="3"/>
      <c r="AI140" s="3"/>
      <c r="AJ140" s="3">
        <v>21</v>
      </c>
      <c r="AK140" s="3" t="s">
        <v>69</v>
      </c>
      <c r="AL140" s="3">
        <f>+B140+K140+R140+AJ140</f>
        <v>125</v>
      </c>
      <c r="AM140" s="3">
        <f>+F140+M140+T140</f>
        <v>49</v>
      </c>
      <c r="AN140" s="3">
        <f>+G140+O140+Y140</f>
        <v>7</v>
      </c>
      <c r="AO140" s="3">
        <f>+Z140</f>
        <v>1</v>
      </c>
      <c r="AP140" s="3">
        <v>0</v>
      </c>
      <c r="AQ140" s="3">
        <v>0</v>
      </c>
      <c r="AR140" s="2"/>
      <c r="AS140" s="2"/>
      <c r="AT140" s="2"/>
      <c r="AU140" s="2"/>
      <c r="AV140" s="2"/>
      <c r="AW140" s="10">
        <f>+AL140</f>
        <v>125</v>
      </c>
      <c r="AX140" s="2"/>
    </row>
    <row r="141" spans="1:50" x14ac:dyDescent="0.25">
      <c r="A141" s="5" t="s">
        <v>186</v>
      </c>
      <c r="B141" s="12" t="s">
        <v>211</v>
      </c>
      <c r="C141" s="2"/>
      <c r="D141" s="2"/>
      <c r="E141" s="2"/>
      <c r="F141" s="2"/>
      <c r="G141" s="2"/>
      <c r="H141" s="2"/>
      <c r="I141" s="2"/>
      <c r="J141" s="2"/>
      <c r="K141" s="12" t="s">
        <v>211</v>
      </c>
      <c r="L141" s="2"/>
      <c r="M141" s="2"/>
      <c r="N141" s="2"/>
      <c r="O141" s="2"/>
      <c r="P141" s="2"/>
      <c r="Q141" s="2"/>
      <c r="R141" s="12" t="s">
        <v>211</v>
      </c>
      <c r="S141" s="2" t="s">
        <v>81</v>
      </c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 t="s">
        <v>71</v>
      </c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</row>
    <row r="142" spans="1:50" x14ac:dyDescent="0.25">
      <c r="A142" s="2" t="s">
        <v>10</v>
      </c>
      <c r="B142" s="2">
        <v>9</v>
      </c>
      <c r="C142" s="2"/>
      <c r="D142" s="2"/>
      <c r="E142" s="2"/>
      <c r="F142" s="2"/>
      <c r="G142" s="2"/>
      <c r="H142" s="2"/>
      <c r="I142" s="2"/>
      <c r="J142" s="2"/>
      <c r="K142" s="2">
        <v>9</v>
      </c>
      <c r="L142" s="2"/>
      <c r="M142" s="2"/>
      <c r="N142" s="2"/>
      <c r="O142" s="2"/>
      <c r="P142" s="2"/>
      <c r="Q142" s="2"/>
      <c r="R142" s="2">
        <v>9</v>
      </c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</row>
    <row r="143" spans="1:50" x14ac:dyDescent="0.25">
      <c r="A143" s="2" t="s">
        <v>5</v>
      </c>
      <c r="B143" s="2">
        <v>9</v>
      </c>
      <c r="C143" s="2"/>
      <c r="D143" s="2"/>
      <c r="E143" s="2"/>
      <c r="F143" s="2"/>
      <c r="G143" s="2"/>
      <c r="H143" s="2"/>
      <c r="I143" s="2"/>
      <c r="J143" s="2"/>
      <c r="K143" s="2">
        <v>9</v>
      </c>
      <c r="L143" s="2"/>
      <c r="M143" s="2"/>
      <c r="N143" s="2"/>
      <c r="O143" s="2"/>
      <c r="P143" s="2"/>
      <c r="Q143" s="2"/>
      <c r="R143" s="2">
        <v>9</v>
      </c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</row>
    <row r="144" spans="1:50" x14ac:dyDescent="0.25">
      <c r="A144" s="2" t="s">
        <v>6</v>
      </c>
      <c r="B144" s="2">
        <v>9</v>
      </c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</row>
    <row r="145" spans="1:50" x14ac:dyDescent="0.25">
      <c r="A145" s="2" t="s">
        <v>7</v>
      </c>
      <c r="B145" s="2">
        <v>9</v>
      </c>
      <c r="C145" s="2"/>
      <c r="D145" s="2"/>
      <c r="E145" s="2"/>
      <c r="F145" s="2"/>
      <c r="G145" s="2"/>
      <c r="H145" s="2"/>
      <c r="I145" s="2"/>
      <c r="J145" s="2"/>
      <c r="K145" s="2">
        <v>9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</row>
    <row r="146" spans="1:50" x14ac:dyDescent="0.25">
      <c r="A146" s="2" t="s">
        <v>8</v>
      </c>
      <c r="B146" s="2">
        <v>9</v>
      </c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</row>
    <row r="147" spans="1:50" x14ac:dyDescent="0.25">
      <c r="A147" s="2" t="s">
        <v>9</v>
      </c>
      <c r="B147" s="2">
        <v>9</v>
      </c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>
        <v>7</v>
      </c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</row>
    <row r="148" spans="1:50" x14ac:dyDescent="0.25">
      <c r="A148" s="3" t="s">
        <v>72</v>
      </c>
      <c r="B148" s="3">
        <f>SUM(B142:B147)</f>
        <v>54</v>
      </c>
      <c r="C148" s="3"/>
      <c r="D148" s="3"/>
      <c r="E148" s="3"/>
      <c r="F148" s="3"/>
      <c r="G148" s="3"/>
      <c r="H148" s="3"/>
      <c r="I148" s="3"/>
      <c r="J148" s="3"/>
      <c r="K148" s="3">
        <f>SUM(K142:K147)</f>
        <v>27</v>
      </c>
      <c r="L148" s="3"/>
      <c r="M148" s="3"/>
      <c r="N148" s="3"/>
      <c r="O148" s="3"/>
      <c r="P148" s="3"/>
      <c r="Q148" s="3"/>
      <c r="R148" s="3">
        <f>SUM(R142:R147)</f>
        <v>18</v>
      </c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 t="s">
        <v>73</v>
      </c>
      <c r="AL148" s="3">
        <f>+B148+K148+R148</f>
        <v>99</v>
      </c>
      <c r="AM148" s="3"/>
      <c r="AN148" s="3"/>
      <c r="AO148" s="3"/>
      <c r="AP148" s="3"/>
      <c r="AQ148" s="3"/>
      <c r="AR148" s="3">
        <f>+AL148</f>
        <v>99</v>
      </c>
      <c r="AS148" s="2"/>
      <c r="AT148" s="2"/>
      <c r="AU148" s="2"/>
      <c r="AV148" s="2"/>
      <c r="AW148" s="2"/>
      <c r="AX148" s="2"/>
    </row>
    <row r="149" spans="1:50" x14ac:dyDescent="0.25">
      <c r="A149" s="3" t="s">
        <v>74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>
        <v>4</v>
      </c>
      <c r="AK149" s="3" t="s">
        <v>74</v>
      </c>
      <c r="AL149" s="3">
        <v>4</v>
      </c>
      <c r="AM149" s="3"/>
      <c r="AN149" s="3"/>
      <c r="AO149" s="3"/>
      <c r="AP149" s="3"/>
      <c r="AQ149" s="3"/>
      <c r="AR149" s="2"/>
      <c r="AS149" s="2"/>
      <c r="AT149" s="2"/>
      <c r="AU149" s="2"/>
      <c r="AV149" s="2"/>
      <c r="AW149" s="10">
        <f>+AL149</f>
        <v>4</v>
      </c>
      <c r="AX149" s="2"/>
    </row>
    <row r="150" spans="1:50" x14ac:dyDescent="0.25">
      <c r="A150" s="3" t="s">
        <v>212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>
        <f>+S147</f>
        <v>7</v>
      </c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 t="s">
        <v>218</v>
      </c>
      <c r="AL150" s="3">
        <v>7</v>
      </c>
      <c r="AM150" s="3"/>
      <c r="AN150" s="3"/>
      <c r="AO150" s="3"/>
      <c r="AP150" s="3"/>
      <c r="AQ150" s="3"/>
      <c r="AR150" s="2"/>
      <c r="AS150" s="2"/>
      <c r="AT150" s="2"/>
      <c r="AU150" s="2"/>
      <c r="AV150" s="3">
        <f>+AL150</f>
        <v>7</v>
      </c>
      <c r="AW150" s="2"/>
      <c r="AX150" s="2"/>
    </row>
    <row r="151" spans="1:50" x14ac:dyDescent="0.25">
      <c r="A151" s="5" t="s">
        <v>187</v>
      </c>
      <c r="B151" s="12" t="s">
        <v>217</v>
      </c>
      <c r="C151" s="12"/>
      <c r="D151" s="2" t="s">
        <v>216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14" t="s">
        <v>216</v>
      </c>
      <c r="AB151" s="14"/>
      <c r="AC151" s="14"/>
      <c r="AD151" s="14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</row>
    <row r="152" spans="1:50" x14ac:dyDescent="0.25">
      <c r="A152" s="2" t="s">
        <v>10</v>
      </c>
      <c r="B152" s="2">
        <v>8</v>
      </c>
      <c r="C152" s="2"/>
      <c r="D152" s="2"/>
      <c r="E152" s="2"/>
      <c r="F152" s="2"/>
      <c r="G152" s="2"/>
      <c r="H152" s="2"/>
      <c r="I152" s="2"/>
      <c r="J152" s="2"/>
      <c r="K152" s="2">
        <v>9</v>
      </c>
      <c r="L152" s="2"/>
      <c r="M152" s="2"/>
      <c r="N152" s="2"/>
      <c r="O152" s="2"/>
      <c r="P152" s="2"/>
      <c r="Q152" s="2"/>
      <c r="R152" s="2">
        <v>9</v>
      </c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</row>
    <row r="153" spans="1:50" x14ac:dyDescent="0.25">
      <c r="A153" s="2" t="s">
        <v>5</v>
      </c>
      <c r="B153" s="2">
        <v>7</v>
      </c>
      <c r="C153" s="2"/>
      <c r="D153" s="2"/>
      <c r="E153" s="2"/>
      <c r="F153" s="2"/>
      <c r="G153" s="2"/>
      <c r="H153" s="2"/>
      <c r="I153" s="2"/>
      <c r="J153" s="2"/>
      <c r="K153" s="2">
        <v>9</v>
      </c>
      <c r="L153" s="2"/>
      <c r="M153" s="2"/>
      <c r="N153" s="2"/>
      <c r="O153" s="2"/>
      <c r="P153" s="2"/>
      <c r="Q153" s="2"/>
      <c r="R153" s="2">
        <v>4</v>
      </c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</row>
    <row r="154" spans="1:50" x14ac:dyDescent="0.25">
      <c r="A154" s="2" t="s">
        <v>6</v>
      </c>
      <c r="B154" s="2">
        <v>8</v>
      </c>
      <c r="C154" s="2"/>
      <c r="D154" s="2"/>
      <c r="E154" s="2"/>
      <c r="F154" s="2"/>
      <c r="G154" s="2"/>
      <c r="H154" s="2"/>
      <c r="I154" s="2"/>
      <c r="J154" s="2"/>
      <c r="K154" s="2">
        <v>9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</row>
    <row r="155" spans="1:50" x14ac:dyDescent="0.25">
      <c r="A155" s="2" t="s">
        <v>7</v>
      </c>
      <c r="B155" s="2">
        <v>7</v>
      </c>
      <c r="C155" s="2"/>
      <c r="D155" s="2"/>
      <c r="E155" s="2"/>
      <c r="F155" s="2"/>
      <c r="G155" s="2"/>
      <c r="H155" s="2"/>
      <c r="I155" s="2"/>
      <c r="J155" s="2"/>
      <c r="K155" s="2">
        <v>9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</row>
    <row r="156" spans="1:50" x14ac:dyDescent="0.25">
      <c r="A156" s="2" t="s">
        <v>8</v>
      </c>
      <c r="B156" s="2">
        <v>8</v>
      </c>
      <c r="C156" s="2"/>
      <c r="D156" s="2"/>
      <c r="E156" s="2"/>
      <c r="F156" s="2"/>
      <c r="G156" s="2"/>
      <c r="H156" s="2"/>
      <c r="I156" s="2"/>
      <c r="J156" s="2"/>
      <c r="K156" s="2">
        <v>9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</row>
    <row r="157" spans="1:50" x14ac:dyDescent="0.25">
      <c r="A157" s="2" t="s">
        <v>9</v>
      </c>
      <c r="B157" s="2">
        <v>6</v>
      </c>
      <c r="C157" s="2"/>
      <c r="D157" s="2"/>
      <c r="E157" s="2"/>
      <c r="F157" s="2"/>
      <c r="G157" s="2"/>
      <c r="H157" s="2"/>
      <c r="I157" s="2"/>
      <c r="J157" s="2"/>
      <c r="K157" s="2">
        <v>9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>
        <v>8</v>
      </c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</row>
    <row r="158" spans="1:50" x14ac:dyDescent="0.25">
      <c r="A158" s="3" t="s">
        <v>214</v>
      </c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>
        <f>SUM(AA157)</f>
        <v>8</v>
      </c>
      <c r="AB158" s="3"/>
      <c r="AC158" s="3"/>
      <c r="AD158" s="3"/>
      <c r="AE158" s="3"/>
      <c r="AF158" s="3"/>
      <c r="AG158" s="3"/>
      <c r="AH158" s="3"/>
      <c r="AI158" s="3"/>
      <c r="AJ158" s="3"/>
      <c r="AK158" s="3" t="s">
        <v>84</v>
      </c>
      <c r="AL158" s="3">
        <f>+AA158</f>
        <v>8</v>
      </c>
      <c r="AM158" s="3"/>
      <c r="AN158" s="3"/>
      <c r="AO158" s="3"/>
      <c r="AP158" s="3"/>
      <c r="AQ158" s="3"/>
      <c r="AR158" s="2"/>
      <c r="AS158" s="2"/>
      <c r="AT158" s="2"/>
      <c r="AU158" s="2"/>
      <c r="AV158" s="2"/>
      <c r="AW158" s="10">
        <f>+AL158</f>
        <v>8</v>
      </c>
      <c r="AX158" s="2"/>
    </row>
    <row r="159" spans="1:50" x14ac:dyDescent="0.25">
      <c r="A159" s="3" t="s">
        <v>215</v>
      </c>
      <c r="B159" s="3">
        <f>SUM(B152:B158)</f>
        <v>44</v>
      </c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 t="s">
        <v>218</v>
      </c>
      <c r="AL159" s="3">
        <f>+B159</f>
        <v>44</v>
      </c>
      <c r="AM159" s="3"/>
      <c r="AN159" s="3"/>
      <c r="AO159" s="3"/>
      <c r="AP159" s="3"/>
      <c r="AQ159" s="3"/>
      <c r="AS159" s="2"/>
      <c r="AT159" s="2"/>
      <c r="AU159" s="2"/>
      <c r="AV159" s="3">
        <v>44</v>
      </c>
      <c r="AW159" s="2"/>
      <c r="AX159" s="2"/>
    </row>
    <row r="160" spans="1:50" x14ac:dyDescent="0.25">
      <c r="A160" s="3" t="s">
        <v>170</v>
      </c>
      <c r="B160" s="3"/>
      <c r="C160" s="3"/>
      <c r="D160" s="3"/>
      <c r="E160" s="3"/>
      <c r="F160" s="3"/>
      <c r="G160" s="3"/>
      <c r="H160" s="3"/>
      <c r="I160" s="3"/>
      <c r="J160" s="3"/>
      <c r="K160" s="3">
        <f>SUM(K152:K159)</f>
        <v>54</v>
      </c>
      <c r="L160" s="3"/>
      <c r="M160" s="3"/>
      <c r="N160" s="3"/>
      <c r="O160" s="3"/>
      <c r="P160" s="3"/>
      <c r="Q160" s="3"/>
      <c r="R160" s="3">
        <f>SUM(R152:R159)</f>
        <v>13</v>
      </c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 t="s">
        <v>170</v>
      </c>
      <c r="AL160" s="3">
        <f>SUM(K160:AJ160)</f>
        <v>67</v>
      </c>
      <c r="AM160" s="3"/>
      <c r="AN160" s="3"/>
      <c r="AO160" s="3"/>
      <c r="AP160" s="3"/>
      <c r="AQ160" s="3"/>
      <c r="AS160" s="2"/>
      <c r="AT160" s="2"/>
      <c r="AU160" s="2"/>
      <c r="AV160" s="3"/>
      <c r="AW160" s="2"/>
      <c r="AX160" s="2"/>
    </row>
    <row r="161" spans="1:50" x14ac:dyDescent="0.25">
      <c r="A161" s="5" t="s">
        <v>188</v>
      </c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</row>
    <row r="162" spans="1:50" x14ac:dyDescent="0.25">
      <c r="A162" s="2" t="s">
        <v>10</v>
      </c>
      <c r="B162" s="2"/>
      <c r="C162" s="2"/>
      <c r="D162" s="2"/>
      <c r="E162" s="2"/>
      <c r="F162" s="2"/>
      <c r="G162" s="2"/>
      <c r="H162" s="2">
        <v>13</v>
      </c>
      <c r="I162" s="2"/>
      <c r="J162" s="2"/>
      <c r="K162" s="2"/>
      <c r="L162" s="2"/>
      <c r="M162" s="2"/>
      <c r="N162" s="2"/>
      <c r="O162" s="2"/>
      <c r="P162" s="2">
        <v>18</v>
      </c>
      <c r="Q162" s="2"/>
      <c r="R162" s="2"/>
      <c r="S162" s="2"/>
      <c r="T162" s="2"/>
      <c r="U162" s="2"/>
      <c r="V162" s="2"/>
      <c r="W162" s="2"/>
      <c r="X162" s="2"/>
      <c r="Y162" s="2"/>
      <c r="Z162" s="2">
        <v>28</v>
      </c>
      <c r="AA162" s="2"/>
      <c r="AB162" s="2"/>
      <c r="AC162" s="2"/>
      <c r="AD162" s="2"/>
      <c r="AE162" s="2"/>
      <c r="AF162" s="2"/>
      <c r="AG162" s="2">
        <v>33</v>
      </c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</row>
    <row r="163" spans="1:50" x14ac:dyDescent="0.25">
      <c r="A163" s="2" t="s">
        <v>5</v>
      </c>
      <c r="B163" s="2"/>
      <c r="C163" s="2"/>
      <c r="D163" s="2"/>
      <c r="E163" s="2"/>
      <c r="F163" s="2"/>
      <c r="G163" s="2"/>
      <c r="H163" s="2">
        <v>26</v>
      </c>
      <c r="I163" s="2"/>
      <c r="J163" s="2"/>
      <c r="K163" s="2"/>
      <c r="L163" s="2"/>
      <c r="M163" s="2"/>
      <c r="N163" s="2"/>
      <c r="O163" s="2"/>
      <c r="P163" s="2">
        <v>16</v>
      </c>
      <c r="Q163" s="2"/>
      <c r="R163" s="2"/>
      <c r="S163" s="2"/>
      <c r="T163" s="2"/>
      <c r="U163" s="2"/>
      <c r="V163" s="2"/>
      <c r="W163" s="2"/>
      <c r="X163" s="2"/>
      <c r="Y163" s="2"/>
      <c r="Z163" s="2">
        <v>31</v>
      </c>
      <c r="AA163" s="2"/>
      <c r="AB163" s="2"/>
      <c r="AC163" s="2"/>
      <c r="AD163" s="2"/>
      <c r="AE163" s="2">
        <v>1</v>
      </c>
      <c r="AF163" s="2"/>
      <c r="AG163" s="2">
        <v>29</v>
      </c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</row>
    <row r="164" spans="1:50" x14ac:dyDescent="0.25">
      <c r="A164" s="2" t="s">
        <v>6</v>
      </c>
      <c r="B164" s="2"/>
      <c r="C164" s="2"/>
      <c r="D164" s="2"/>
      <c r="E164" s="2"/>
      <c r="F164" s="2"/>
      <c r="G164" s="2"/>
      <c r="H164" s="2">
        <v>20</v>
      </c>
      <c r="I164" s="2"/>
      <c r="J164" s="2"/>
      <c r="K164" s="2"/>
      <c r="L164" s="2"/>
      <c r="M164" s="2"/>
      <c r="N164" s="2"/>
      <c r="O164" s="2"/>
      <c r="P164" s="2">
        <v>24</v>
      </c>
      <c r="Q164" s="2"/>
      <c r="R164" s="2"/>
      <c r="S164" s="2"/>
      <c r="T164" s="2"/>
      <c r="U164" s="2"/>
      <c r="V164" s="2"/>
      <c r="W164" s="2"/>
      <c r="X164" s="2"/>
      <c r="Y164" s="2"/>
      <c r="Z164" s="2">
        <v>28</v>
      </c>
      <c r="AA164" s="2"/>
      <c r="AB164" s="2"/>
      <c r="AC164" s="2"/>
      <c r="AD164" s="2"/>
      <c r="AE164" s="2">
        <v>3</v>
      </c>
      <c r="AF164" s="2"/>
      <c r="AG164" s="2">
        <v>14</v>
      </c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</row>
    <row r="165" spans="1:50" x14ac:dyDescent="0.25">
      <c r="A165" s="2" t="s">
        <v>7</v>
      </c>
      <c r="B165" s="2"/>
      <c r="C165" s="2"/>
      <c r="D165" s="2"/>
      <c r="E165" s="2"/>
      <c r="F165" s="2"/>
      <c r="G165" s="2"/>
      <c r="H165" s="2">
        <v>39</v>
      </c>
      <c r="I165" s="2"/>
      <c r="J165" s="2"/>
      <c r="K165" s="2"/>
      <c r="L165" s="2"/>
      <c r="M165" s="2"/>
      <c r="N165" s="2"/>
      <c r="O165" s="2"/>
      <c r="P165" s="2">
        <v>22</v>
      </c>
      <c r="Q165" s="2"/>
      <c r="R165" s="2"/>
      <c r="S165" s="2"/>
      <c r="T165" s="2"/>
      <c r="U165" s="2"/>
      <c r="V165" s="2"/>
      <c r="W165" s="2"/>
      <c r="X165" s="2"/>
      <c r="Y165" s="2"/>
      <c r="Z165" s="2">
        <v>34</v>
      </c>
      <c r="AA165" s="2"/>
      <c r="AB165" s="2"/>
      <c r="AC165" s="2"/>
      <c r="AD165" s="2"/>
      <c r="AE165" s="2">
        <v>11</v>
      </c>
      <c r="AF165" s="2"/>
      <c r="AG165" s="2">
        <v>5</v>
      </c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</row>
    <row r="166" spans="1:50" x14ac:dyDescent="0.25">
      <c r="A166" s="2" t="s">
        <v>8</v>
      </c>
      <c r="B166" s="2"/>
      <c r="C166" s="2"/>
      <c r="D166" s="2"/>
      <c r="E166" s="2"/>
      <c r="F166" s="2"/>
      <c r="G166" s="2"/>
      <c r="H166" s="2">
        <v>12</v>
      </c>
      <c r="I166" s="2"/>
      <c r="J166" s="2"/>
      <c r="K166" s="2"/>
      <c r="L166" s="2"/>
      <c r="M166" s="2"/>
      <c r="N166" s="2"/>
      <c r="O166" s="2"/>
      <c r="P166" s="2">
        <v>38</v>
      </c>
      <c r="Q166" s="2"/>
      <c r="R166" s="2"/>
      <c r="S166" s="2"/>
      <c r="T166" s="2"/>
      <c r="U166" s="2"/>
      <c r="V166" s="2"/>
      <c r="W166" s="2"/>
      <c r="X166" s="2"/>
      <c r="Y166" s="2"/>
      <c r="Z166" s="2">
        <v>37</v>
      </c>
      <c r="AA166" s="2"/>
      <c r="AB166" s="2"/>
      <c r="AC166" s="2"/>
      <c r="AD166" s="2"/>
      <c r="AE166" s="2">
        <v>12</v>
      </c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</row>
    <row r="167" spans="1:50" x14ac:dyDescent="0.25">
      <c r="A167" s="3" t="s">
        <v>86</v>
      </c>
      <c r="B167" s="3">
        <f t="shared" ref="B167:G167" si="28">SUM(B162:B166)</f>
        <v>0</v>
      </c>
      <c r="C167" s="3"/>
      <c r="D167" s="3">
        <f t="shared" si="28"/>
        <v>0</v>
      </c>
      <c r="E167" s="3"/>
      <c r="F167" s="3">
        <f t="shared" si="28"/>
        <v>0</v>
      </c>
      <c r="G167" s="3">
        <f t="shared" si="28"/>
        <v>0</v>
      </c>
      <c r="H167" s="3">
        <f>SUM(H162:H166)</f>
        <v>110</v>
      </c>
      <c r="I167" s="3">
        <f t="shared" ref="I167:AH167" si="29">SUM(I162:I166)</f>
        <v>0</v>
      </c>
      <c r="J167" s="3"/>
      <c r="K167" s="3">
        <f t="shared" si="29"/>
        <v>0</v>
      </c>
      <c r="L167" s="3">
        <f t="shared" si="29"/>
        <v>0</v>
      </c>
      <c r="M167" s="3">
        <f t="shared" si="29"/>
        <v>0</v>
      </c>
      <c r="N167" s="3">
        <f t="shared" si="29"/>
        <v>0</v>
      </c>
      <c r="O167" s="3">
        <f t="shared" si="29"/>
        <v>0</v>
      </c>
      <c r="P167" s="3">
        <f t="shared" si="29"/>
        <v>118</v>
      </c>
      <c r="Q167" s="3"/>
      <c r="R167" s="3">
        <f t="shared" si="29"/>
        <v>0</v>
      </c>
      <c r="S167" s="3">
        <f t="shared" si="29"/>
        <v>0</v>
      </c>
      <c r="T167" s="3">
        <f t="shared" si="29"/>
        <v>0</v>
      </c>
      <c r="U167" s="3">
        <f t="shared" si="29"/>
        <v>0</v>
      </c>
      <c r="V167" s="3">
        <f t="shared" si="29"/>
        <v>0</v>
      </c>
      <c r="W167" s="3">
        <f t="shared" si="29"/>
        <v>0</v>
      </c>
      <c r="X167" s="3">
        <f t="shared" si="29"/>
        <v>0</v>
      </c>
      <c r="Y167" s="3">
        <f t="shared" si="29"/>
        <v>0</v>
      </c>
      <c r="Z167" s="3">
        <f t="shared" si="29"/>
        <v>158</v>
      </c>
      <c r="AA167" s="3">
        <f t="shared" si="29"/>
        <v>0</v>
      </c>
      <c r="AB167" s="3"/>
      <c r="AC167" s="3"/>
      <c r="AD167" s="3"/>
      <c r="AE167" s="3">
        <f t="shared" si="29"/>
        <v>27</v>
      </c>
      <c r="AF167" s="3">
        <f t="shared" si="29"/>
        <v>0</v>
      </c>
      <c r="AG167" s="3">
        <f t="shared" si="29"/>
        <v>81</v>
      </c>
      <c r="AH167" s="3">
        <f t="shared" si="29"/>
        <v>0</v>
      </c>
      <c r="AI167" s="3"/>
      <c r="AJ167" s="3"/>
      <c r="AK167" s="3" t="s">
        <v>87</v>
      </c>
      <c r="AL167" s="3">
        <v>0</v>
      </c>
      <c r="AM167" s="3">
        <f>+AE167</f>
        <v>27</v>
      </c>
      <c r="AN167" s="3"/>
      <c r="AO167" s="3">
        <f>+H167+P167+Z167+AG167</f>
        <v>467</v>
      </c>
      <c r="AP167" s="3"/>
      <c r="AQ167" s="3"/>
      <c r="AR167" s="2"/>
      <c r="AS167" s="2"/>
      <c r="AT167" s="2"/>
      <c r="AU167" s="2"/>
      <c r="AV167" s="2"/>
      <c r="AW167" s="2"/>
      <c r="AX167" s="2" t="s">
        <v>157</v>
      </c>
    </row>
    <row r="168" spans="1:50" x14ac:dyDescent="0.25">
      <c r="A168" s="5" t="s">
        <v>189</v>
      </c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</row>
    <row r="169" spans="1:50" x14ac:dyDescent="0.25">
      <c r="A169" s="2" t="s">
        <v>10</v>
      </c>
      <c r="B169" s="2"/>
      <c r="C169" s="2"/>
      <c r="D169" s="2"/>
      <c r="E169" s="2"/>
      <c r="F169" s="2"/>
      <c r="G169" s="2"/>
      <c r="H169" s="2">
        <v>33</v>
      </c>
      <c r="I169" s="2"/>
      <c r="J169" s="2"/>
      <c r="K169" s="2"/>
      <c r="L169" s="2"/>
      <c r="M169" s="2"/>
      <c r="N169" s="2"/>
      <c r="O169" s="2"/>
      <c r="P169" s="2">
        <v>31</v>
      </c>
      <c r="Q169" s="2"/>
      <c r="R169" s="2"/>
      <c r="S169" s="2"/>
      <c r="T169" s="2"/>
      <c r="U169" s="2"/>
      <c r="V169" s="2"/>
      <c r="W169" s="2"/>
      <c r="X169" s="2"/>
      <c r="Y169" s="2"/>
      <c r="Z169" s="2">
        <v>9</v>
      </c>
      <c r="AA169" s="2"/>
      <c r="AB169" s="2"/>
      <c r="AC169" s="2"/>
      <c r="AD169" s="2"/>
      <c r="AE169" s="2"/>
      <c r="AF169" s="2">
        <v>1</v>
      </c>
      <c r="AG169" s="2">
        <v>11</v>
      </c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</row>
    <row r="170" spans="1:50" x14ac:dyDescent="0.25">
      <c r="A170" s="2" t="s">
        <v>5</v>
      </c>
      <c r="B170" s="2"/>
      <c r="C170" s="2"/>
      <c r="D170" s="2"/>
      <c r="E170" s="2"/>
      <c r="F170" s="2"/>
      <c r="G170" s="2"/>
      <c r="H170" s="2">
        <v>37</v>
      </c>
      <c r="I170" s="2"/>
      <c r="J170" s="2"/>
      <c r="K170" s="2"/>
      <c r="L170" s="2"/>
      <c r="M170" s="2"/>
      <c r="N170" s="2"/>
      <c r="O170" s="2"/>
      <c r="P170" s="2">
        <v>32</v>
      </c>
      <c r="Q170" s="2"/>
      <c r="R170" s="4" t="s">
        <v>12</v>
      </c>
      <c r="S170" s="4" t="s">
        <v>12</v>
      </c>
      <c r="T170" s="4" t="s">
        <v>12</v>
      </c>
      <c r="U170" s="4" t="s">
        <v>12</v>
      </c>
      <c r="V170" s="4" t="s">
        <v>12</v>
      </c>
      <c r="W170" s="4" t="s">
        <v>12</v>
      </c>
      <c r="X170" s="4" t="s">
        <v>12</v>
      </c>
      <c r="Y170" s="4" t="s">
        <v>12</v>
      </c>
      <c r="Z170" s="4" t="s">
        <v>12</v>
      </c>
      <c r="AA170" s="2"/>
      <c r="AB170" s="2"/>
      <c r="AC170" s="2"/>
      <c r="AD170" s="2"/>
      <c r="AE170" s="2">
        <v>14</v>
      </c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</row>
    <row r="171" spans="1:50" x14ac:dyDescent="0.25">
      <c r="A171" s="2" t="s">
        <v>6</v>
      </c>
      <c r="B171" s="2"/>
      <c r="C171" s="2"/>
      <c r="D171" s="2"/>
      <c r="E171" s="2"/>
      <c r="F171" s="2"/>
      <c r="G171" s="2"/>
      <c r="H171" s="2">
        <v>26</v>
      </c>
      <c r="I171" s="2"/>
      <c r="J171" s="2"/>
      <c r="K171" s="2"/>
      <c r="L171" s="2"/>
      <c r="M171" s="2"/>
      <c r="N171" s="2"/>
      <c r="O171" s="2"/>
      <c r="P171" s="2">
        <v>28</v>
      </c>
      <c r="Q171" s="2"/>
      <c r="R171" s="4" t="s">
        <v>12</v>
      </c>
      <c r="S171" s="4" t="s">
        <v>12</v>
      </c>
      <c r="T171" s="4" t="s">
        <v>12</v>
      </c>
      <c r="U171" s="4" t="s">
        <v>12</v>
      </c>
      <c r="V171" s="4" t="s">
        <v>12</v>
      </c>
      <c r="W171" s="4" t="s">
        <v>12</v>
      </c>
      <c r="X171" s="4" t="s">
        <v>12</v>
      </c>
      <c r="Y171" s="4" t="s">
        <v>12</v>
      </c>
      <c r="Z171" s="4" t="s">
        <v>12</v>
      </c>
      <c r="AA171" s="2"/>
      <c r="AB171" s="2"/>
      <c r="AC171" s="2"/>
      <c r="AD171" s="2"/>
      <c r="AE171" s="2">
        <v>6</v>
      </c>
      <c r="AF171" s="2">
        <v>4</v>
      </c>
      <c r="AG171" s="2">
        <v>1</v>
      </c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</row>
    <row r="172" spans="1:50" x14ac:dyDescent="0.25">
      <c r="A172" s="2" t="s">
        <v>7</v>
      </c>
      <c r="B172" s="2"/>
      <c r="C172" s="2"/>
      <c r="D172" s="2"/>
      <c r="E172" s="2"/>
      <c r="F172" s="2"/>
      <c r="G172" s="2"/>
      <c r="H172" s="2">
        <v>37</v>
      </c>
      <c r="I172" s="2"/>
      <c r="J172" s="2"/>
      <c r="K172" s="2"/>
      <c r="L172" s="2"/>
      <c r="M172" s="2"/>
      <c r="N172" s="2"/>
      <c r="O172" s="2"/>
      <c r="P172" s="2">
        <v>25</v>
      </c>
      <c r="Q172" s="2"/>
      <c r="R172" s="4" t="s">
        <v>12</v>
      </c>
      <c r="S172" s="4" t="s">
        <v>12</v>
      </c>
      <c r="T172" s="4" t="s">
        <v>12</v>
      </c>
      <c r="U172" s="4" t="s">
        <v>12</v>
      </c>
      <c r="V172" s="4" t="s">
        <v>12</v>
      </c>
      <c r="W172" s="4" t="s">
        <v>12</v>
      </c>
      <c r="X172" s="4" t="s">
        <v>12</v>
      </c>
      <c r="Y172" s="4" t="s">
        <v>12</v>
      </c>
      <c r="Z172" s="4" t="s">
        <v>12</v>
      </c>
      <c r="AA172" s="2"/>
      <c r="AB172" s="2"/>
      <c r="AC172" s="2"/>
      <c r="AD172" s="2"/>
      <c r="AE172" s="2">
        <v>6</v>
      </c>
      <c r="AF172" s="2"/>
      <c r="AG172" s="2">
        <v>3</v>
      </c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</row>
    <row r="173" spans="1:50" x14ac:dyDescent="0.25">
      <c r="A173" s="2" t="s">
        <v>8</v>
      </c>
      <c r="B173" s="2"/>
      <c r="C173" s="2"/>
      <c r="D173" s="2"/>
      <c r="E173" s="2"/>
      <c r="F173" s="2">
        <v>5</v>
      </c>
      <c r="G173" s="2"/>
      <c r="H173" s="2">
        <v>13</v>
      </c>
      <c r="I173" s="2"/>
      <c r="J173" s="2"/>
      <c r="K173" s="2"/>
      <c r="L173" s="2"/>
      <c r="M173" s="2"/>
      <c r="N173" s="2"/>
      <c r="O173" s="2"/>
      <c r="P173" s="2">
        <v>21</v>
      </c>
      <c r="Q173" s="2"/>
      <c r="R173" s="4" t="s">
        <v>12</v>
      </c>
      <c r="S173" s="4" t="s">
        <v>12</v>
      </c>
      <c r="T173" s="4" t="s">
        <v>12</v>
      </c>
      <c r="U173" s="4" t="s">
        <v>12</v>
      </c>
      <c r="V173" s="4" t="s">
        <v>12</v>
      </c>
      <c r="W173" s="4" t="s">
        <v>12</v>
      </c>
      <c r="X173" s="4" t="s">
        <v>12</v>
      </c>
      <c r="Y173" s="4" t="s">
        <v>12</v>
      </c>
      <c r="Z173" s="4" t="s">
        <v>12</v>
      </c>
      <c r="AA173" s="2"/>
      <c r="AB173" s="2"/>
      <c r="AC173" s="2"/>
      <c r="AD173" s="2"/>
      <c r="AE173" s="2">
        <v>2</v>
      </c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</row>
    <row r="174" spans="1:50" x14ac:dyDescent="0.25">
      <c r="A174" s="3" t="s">
        <v>86</v>
      </c>
      <c r="B174" s="3">
        <f t="shared" ref="B174:G174" si="30">SUM(B169:B173)</f>
        <v>0</v>
      </c>
      <c r="C174" s="3"/>
      <c r="D174" s="3">
        <f t="shared" si="30"/>
        <v>0</v>
      </c>
      <c r="E174" s="3"/>
      <c r="F174" s="3">
        <f t="shared" si="30"/>
        <v>5</v>
      </c>
      <c r="G174" s="3">
        <f t="shared" si="30"/>
        <v>0</v>
      </c>
      <c r="H174" s="3">
        <f>SUM(H169:H173)</f>
        <v>146</v>
      </c>
      <c r="I174" s="3">
        <f t="shared" ref="I174:AH174" si="31">SUM(I169:I173)</f>
        <v>0</v>
      </c>
      <c r="J174" s="3"/>
      <c r="K174" s="3">
        <f t="shared" si="31"/>
        <v>0</v>
      </c>
      <c r="L174" s="3">
        <f t="shared" si="31"/>
        <v>0</v>
      </c>
      <c r="M174" s="3">
        <f t="shared" si="31"/>
        <v>0</v>
      </c>
      <c r="N174" s="3">
        <f t="shared" si="31"/>
        <v>0</v>
      </c>
      <c r="O174" s="3">
        <f t="shared" si="31"/>
        <v>0</v>
      </c>
      <c r="P174" s="3">
        <f t="shared" si="31"/>
        <v>137</v>
      </c>
      <c r="Q174" s="3"/>
      <c r="R174" s="3">
        <f t="shared" si="31"/>
        <v>0</v>
      </c>
      <c r="S174" s="3">
        <f t="shared" si="31"/>
        <v>0</v>
      </c>
      <c r="T174" s="3">
        <f t="shared" si="31"/>
        <v>0</v>
      </c>
      <c r="U174" s="3">
        <f t="shared" si="31"/>
        <v>0</v>
      </c>
      <c r="V174" s="3">
        <f t="shared" si="31"/>
        <v>0</v>
      </c>
      <c r="W174" s="3">
        <f t="shared" si="31"/>
        <v>0</v>
      </c>
      <c r="X174" s="3">
        <f t="shared" si="31"/>
        <v>0</v>
      </c>
      <c r="Y174" s="3">
        <f t="shared" si="31"/>
        <v>0</v>
      </c>
      <c r="Z174" s="3">
        <f t="shared" si="31"/>
        <v>9</v>
      </c>
      <c r="AA174" s="3">
        <f t="shared" si="31"/>
        <v>0</v>
      </c>
      <c r="AB174" s="3"/>
      <c r="AC174" s="3"/>
      <c r="AD174" s="3"/>
      <c r="AE174" s="3">
        <f t="shared" si="31"/>
        <v>28</v>
      </c>
      <c r="AF174" s="3">
        <f t="shared" si="31"/>
        <v>5</v>
      </c>
      <c r="AG174" s="3">
        <f t="shared" si="31"/>
        <v>15</v>
      </c>
      <c r="AH174" s="3">
        <f t="shared" si="31"/>
        <v>0</v>
      </c>
      <c r="AI174" s="3"/>
      <c r="AJ174" s="3"/>
      <c r="AK174" s="3" t="s">
        <v>87</v>
      </c>
      <c r="AL174" s="3">
        <v>0</v>
      </c>
      <c r="AM174" s="3">
        <f>+F174+AE174</f>
        <v>33</v>
      </c>
      <c r="AN174" s="3">
        <f>+AF174</f>
        <v>5</v>
      </c>
      <c r="AO174" s="3">
        <f>+H174+P174+Z174+AG174</f>
        <v>307</v>
      </c>
      <c r="AP174" s="3">
        <v>0</v>
      </c>
      <c r="AQ174" s="3">
        <v>0</v>
      </c>
      <c r="AR174" s="2"/>
      <c r="AS174" s="2"/>
      <c r="AT174" s="2"/>
      <c r="AU174" s="2"/>
      <c r="AV174" s="2"/>
      <c r="AW174" s="2"/>
      <c r="AX174" s="2"/>
    </row>
    <row r="175" spans="1:50" x14ac:dyDescent="0.25">
      <c r="A175" s="5" t="s">
        <v>190</v>
      </c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</row>
    <row r="176" spans="1:50" x14ac:dyDescent="0.25">
      <c r="A176" s="2" t="s">
        <v>10</v>
      </c>
      <c r="B176" s="2">
        <v>8</v>
      </c>
      <c r="C176" s="2"/>
      <c r="D176" s="2"/>
      <c r="E176" s="2"/>
      <c r="F176" s="2"/>
      <c r="G176" s="2"/>
      <c r="H176" s="2"/>
      <c r="I176" s="2"/>
      <c r="J176" s="2"/>
      <c r="K176" s="2">
        <v>8</v>
      </c>
      <c r="L176" s="2"/>
      <c r="M176" s="2"/>
      <c r="N176" s="2"/>
      <c r="O176" s="2"/>
      <c r="P176" s="2"/>
      <c r="Q176" s="2"/>
      <c r="R176" s="2">
        <v>7</v>
      </c>
      <c r="S176" s="2"/>
      <c r="T176" s="2"/>
      <c r="U176" s="2"/>
      <c r="V176" s="2"/>
      <c r="W176" s="2"/>
      <c r="X176" s="2"/>
      <c r="Y176" s="2"/>
      <c r="Z176" s="2"/>
      <c r="AA176" s="2">
        <v>8</v>
      </c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</row>
    <row r="177" spans="1:50" x14ac:dyDescent="0.25">
      <c r="A177" s="2" t="s">
        <v>5</v>
      </c>
      <c r="B177" s="2">
        <v>7</v>
      </c>
      <c r="C177" s="2"/>
      <c r="D177" s="2"/>
      <c r="E177" s="2"/>
      <c r="F177" s="2"/>
      <c r="G177" s="2"/>
      <c r="H177" s="2"/>
      <c r="I177" s="2"/>
      <c r="J177" s="2"/>
      <c r="K177" s="2">
        <v>8</v>
      </c>
      <c r="L177" s="2"/>
      <c r="M177" s="2"/>
      <c r="N177" s="2"/>
      <c r="O177" s="2"/>
      <c r="P177" s="2"/>
      <c r="Q177" s="2"/>
      <c r="R177" s="2">
        <v>9</v>
      </c>
      <c r="S177" s="2"/>
      <c r="T177" s="2"/>
      <c r="U177" s="2"/>
      <c r="V177" s="2"/>
      <c r="W177" s="2"/>
      <c r="X177" s="2"/>
      <c r="Y177" s="2"/>
      <c r="Z177" s="2"/>
      <c r="AA177" s="2">
        <v>6</v>
      </c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</row>
    <row r="178" spans="1:50" x14ac:dyDescent="0.25">
      <c r="A178" s="2" t="s">
        <v>6</v>
      </c>
      <c r="B178" s="2">
        <v>7</v>
      </c>
      <c r="C178" s="2"/>
      <c r="D178" s="2"/>
      <c r="E178" s="2"/>
      <c r="F178" s="2"/>
      <c r="G178" s="2"/>
      <c r="H178" s="2"/>
      <c r="I178" s="2"/>
      <c r="J178" s="2"/>
      <c r="K178" s="2">
        <v>8</v>
      </c>
      <c r="L178" s="2"/>
      <c r="M178" s="2"/>
      <c r="N178" s="2"/>
      <c r="O178" s="2"/>
      <c r="P178" s="2"/>
      <c r="Q178" s="2"/>
      <c r="R178" s="2">
        <v>7</v>
      </c>
      <c r="S178" s="2"/>
      <c r="T178" s="2"/>
      <c r="U178" s="2"/>
      <c r="V178" s="2"/>
      <c r="W178" s="2"/>
      <c r="X178" s="2"/>
      <c r="Y178" s="2"/>
      <c r="Z178" s="2"/>
      <c r="AA178" s="2">
        <v>7</v>
      </c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</row>
    <row r="179" spans="1:50" x14ac:dyDescent="0.25">
      <c r="A179" s="2" t="s">
        <v>7</v>
      </c>
      <c r="B179" s="2">
        <v>7</v>
      </c>
      <c r="C179" s="2"/>
      <c r="D179" s="2"/>
      <c r="E179" s="2"/>
      <c r="F179" s="2"/>
      <c r="G179" s="2"/>
      <c r="H179" s="2"/>
      <c r="I179" s="2"/>
      <c r="J179" s="2"/>
      <c r="K179" s="2">
        <v>8</v>
      </c>
      <c r="L179" s="2"/>
      <c r="M179" s="2"/>
      <c r="N179" s="2"/>
      <c r="O179" s="2"/>
      <c r="P179" s="2"/>
      <c r="Q179" s="2"/>
      <c r="R179" s="2">
        <v>8</v>
      </c>
      <c r="S179" s="2"/>
      <c r="T179" s="2"/>
      <c r="U179" s="2"/>
      <c r="V179" s="2"/>
      <c r="W179" s="2"/>
      <c r="X179" s="2"/>
      <c r="Y179" s="2"/>
      <c r="Z179" s="2"/>
      <c r="AA179" s="2">
        <v>8</v>
      </c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</row>
    <row r="180" spans="1:50" x14ac:dyDescent="0.25">
      <c r="A180" s="2" t="s">
        <v>8</v>
      </c>
      <c r="B180" s="2">
        <v>7</v>
      </c>
      <c r="C180" s="2"/>
      <c r="D180" s="2"/>
      <c r="E180" s="2"/>
      <c r="F180" s="2"/>
      <c r="G180" s="2"/>
      <c r="H180" s="2"/>
      <c r="I180" s="2"/>
      <c r="J180" s="2"/>
      <c r="K180" s="2">
        <v>8</v>
      </c>
      <c r="L180" s="2"/>
      <c r="M180" s="2"/>
      <c r="N180" s="2"/>
      <c r="O180" s="2"/>
      <c r="P180" s="2"/>
      <c r="Q180" s="2"/>
      <c r="R180" s="2">
        <v>8</v>
      </c>
      <c r="S180" s="2"/>
      <c r="T180" s="2"/>
      <c r="U180" s="2"/>
      <c r="V180" s="2"/>
      <c r="W180" s="2"/>
      <c r="X180" s="2"/>
      <c r="Y180" s="2"/>
      <c r="Z180" s="2"/>
      <c r="AA180" s="2">
        <v>6</v>
      </c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</row>
    <row r="181" spans="1:50" x14ac:dyDescent="0.25">
      <c r="A181" s="2" t="s">
        <v>9</v>
      </c>
      <c r="B181" s="2">
        <v>8</v>
      </c>
      <c r="C181" s="2"/>
      <c r="D181" s="2"/>
      <c r="E181" s="2"/>
      <c r="F181" s="2"/>
      <c r="G181" s="2"/>
      <c r="H181" s="2"/>
      <c r="I181" s="2"/>
      <c r="J181" s="2"/>
      <c r="K181" s="2">
        <v>8</v>
      </c>
      <c r="L181" s="2"/>
      <c r="M181" s="2"/>
      <c r="N181" s="2"/>
      <c r="O181" s="2"/>
      <c r="P181" s="2"/>
      <c r="Q181" s="2"/>
      <c r="R181" s="2">
        <v>8</v>
      </c>
      <c r="S181" s="2"/>
      <c r="T181" s="2"/>
      <c r="U181" s="2"/>
      <c r="V181" s="2"/>
      <c r="W181" s="2"/>
      <c r="X181" s="2"/>
      <c r="Y181" s="2"/>
      <c r="Z181" s="2"/>
      <c r="AA181" s="2">
        <v>8</v>
      </c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</row>
    <row r="182" spans="1:50" x14ac:dyDescent="0.25">
      <c r="A182" s="3" t="s">
        <v>88</v>
      </c>
      <c r="B182" s="3">
        <f>SUM(B176:B181)</f>
        <v>44</v>
      </c>
      <c r="C182" s="3"/>
      <c r="D182" s="3">
        <f t="shared" ref="D182:AJ182" si="32">SUM(D176:D181)</f>
        <v>0</v>
      </c>
      <c r="E182" s="3"/>
      <c r="F182" s="3">
        <f t="shared" si="32"/>
        <v>0</v>
      </c>
      <c r="G182" s="3">
        <f t="shared" si="32"/>
        <v>0</v>
      </c>
      <c r="H182" s="3">
        <f t="shared" si="32"/>
        <v>0</v>
      </c>
      <c r="I182" s="3">
        <f t="shared" si="32"/>
        <v>0</v>
      </c>
      <c r="J182" s="3"/>
      <c r="K182" s="3">
        <f t="shared" si="32"/>
        <v>48</v>
      </c>
      <c r="L182" s="3">
        <f t="shared" si="32"/>
        <v>0</v>
      </c>
      <c r="M182" s="3">
        <f t="shared" si="32"/>
        <v>0</v>
      </c>
      <c r="N182" s="3">
        <f t="shared" si="32"/>
        <v>0</v>
      </c>
      <c r="O182" s="3">
        <f t="shared" si="32"/>
        <v>0</v>
      </c>
      <c r="P182" s="3">
        <f t="shared" si="32"/>
        <v>0</v>
      </c>
      <c r="Q182" s="3"/>
      <c r="R182" s="3">
        <f t="shared" si="32"/>
        <v>47</v>
      </c>
      <c r="S182" s="3">
        <f t="shared" si="32"/>
        <v>0</v>
      </c>
      <c r="T182" s="3">
        <f t="shared" si="32"/>
        <v>0</v>
      </c>
      <c r="U182" s="3">
        <f t="shared" si="32"/>
        <v>0</v>
      </c>
      <c r="V182" s="3">
        <f t="shared" si="32"/>
        <v>0</v>
      </c>
      <c r="W182" s="3">
        <f t="shared" si="32"/>
        <v>0</v>
      </c>
      <c r="X182" s="3">
        <f t="shared" si="32"/>
        <v>0</v>
      </c>
      <c r="Y182" s="3">
        <f t="shared" si="32"/>
        <v>0</v>
      </c>
      <c r="Z182" s="3">
        <f t="shared" si="32"/>
        <v>0</v>
      </c>
      <c r="AA182" s="3">
        <f t="shared" si="32"/>
        <v>43</v>
      </c>
      <c r="AB182" s="3"/>
      <c r="AC182" s="3"/>
      <c r="AD182" s="3"/>
      <c r="AE182" s="3">
        <f t="shared" si="32"/>
        <v>0</v>
      </c>
      <c r="AF182" s="3">
        <f t="shared" si="32"/>
        <v>0</v>
      </c>
      <c r="AG182" s="3">
        <f t="shared" si="32"/>
        <v>0</v>
      </c>
      <c r="AH182" s="3">
        <f t="shared" si="32"/>
        <v>0</v>
      </c>
      <c r="AI182" s="3"/>
      <c r="AJ182" s="3">
        <f t="shared" si="32"/>
        <v>0</v>
      </c>
      <c r="AK182" s="3" t="s">
        <v>89</v>
      </c>
      <c r="AL182" s="3">
        <f>+B182+K182+R182+AA182</f>
        <v>182</v>
      </c>
      <c r="AM182" s="3"/>
      <c r="AN182" s="3"/>
      <c r="AO182" s="3"/>
      <c r="AP182" s="3"/>
      <c r="AQ182" s="3"/>
      <c r="AR182" s="2"/>
      <c r="AS182" s="2"/>
      <c r="AT182" s="2"/>
      <c r="AU182" s="2"/>
      <c r="AV182" s="2"/>
      <c r="AW182" s="10">
        <f>+AL182</f>
        <v>182</v>
      </c>
      <c r="AX182" s="2"/>
    </row>
    <row r="183" spans="1:50" x14ac:dyDescent="0.25">
      <c r="A183" s="5" t="s">
        <v>191</v>
      </c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</row>
    <row r="184" spans="1:50" x14ac:dyDescent="0.25">
      <c r="A184" s="2" t="s">
        <v>10</v>
      </c>
      <c r="B184" s="2">
        <v>8</v>
      </c>
      <c r="C184" s="2"/>
      <c r="D184" s="2"/>
      <c r="E184" s="2"/>
      <c r="F184" s="2"/>
      <c r="G184" s="2"/>
      <c r="H184" s="2"/>
      <c r="I184" s="2"/>
      <c r="J184" s="2"/>
      <c r="K184" s="2">
        <v>8</v>
      </c>
      <c r="L184" s="2"/>
      <c r="M184" s="2"/>
      <c r="N184" s="2"/>
      <c r="O184" s="2"/>
      <c r="P184" s="2"/>
      <c r="Q184" s="2"/>
      <c r="R184" s="2">
        <v>8</v>
      </c>
      <c r="S184" s="2"/>
      <c r="T184" s="2"/>
      <c r="U184" s="2"/>
      <c r="V184" s="2"/>
      <c r="W184" s="2"/>
      <c r="X184" s="2"/>
      <c r="Y184" s="2"/>
      <c r="Z184" s="2"/>
      <c r="AA184" s="2">
        <v>7</v>
      </c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</row>
    <row r="185" spans="1:50" x14ac:dyDescent="0.25">
      <c r="A185" s="2" t="s">
        <v>5</v>
      </c>
      <c r="B185" s="2">
        <v>7</v>
      </c>
      <c r="C185" s="2"/>
      <c r="D185" s="2"/>
      <c r="E185" s="2"/>
      <c r="F185" s="2"/>
      <c r="G185" s="2"/>
      <c r="H185" s="2"/>
      <c r="I185" s="2"/>
      <c r="J185" s="2"/>
      <c r="K185" s="2">
        <v>8</v>
      </c>
      <c r="L185" s="2"/>
      <c r="M185" s="2"/>
      <c r="N185" s="2"/>
      <c r="O185" s="2"/>
      <c r="P185" s="2"/>
      <c r="Q185" s="2"/>
      <c r="R185" s="2">
        <v>8</v>
      </c>
      <c r="S185" s="2"/>
      <c r="T185" s="2"/>
      <c r="U185" s="2"/>
      <c r="V185" s="2"/>
      <c r="W185" s="2"/>
      <c r="X185" s="2"/>
      <c r="Y185" s="2"/>
      <c r="Z185" s="2"/>
      <c r="AA185" s="2">
        <v>8</v>
      </c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</row>
    <row r="186" spans="1:50" x14ac:dyDescent="0.25">
      <c r="A186" s="2" t="s">
        <v>6</v>
      </c>
      <c r="B186" s="4" t="s">
        <v>12</v>
      </c>
      <c r="C186" s="4"/>
      <c r="D186" s="4" t="s">
        <v>12</v>
      </c>
      <c r="E186" s="4"/>
      <c r="F186" s="4" t="s">
        <v>12</v>
      </c>
      <c r="G186" s="4" t="s">
        <v>12</v>
      </c>
      <c r="H186" s="4" t="s">
        <v>12</v>
      </c>
      <c r="I186" s="4" t="s">
        <v>12</v>
      </c>
      <c r="J186" s="4"/>
      <c r="K186" s="2">
        <v>7</v>
      </c>
      <c r="L186" s="2"/>
      <c r="M186" s="2"/>
      <c r="N186" s="2"/>
      <c r="O186" s="2"/>
      <c r="P186" s="2"/>
      <c r="Q186" s="2"/>
      <c r="R186" s="4" t="s">
        <v>12</v>
      </c>
      <c r="S186" s="4" t="s">
        <v>12</v>
      </c>
      <c r="T186" s="4" t="s">
        <v>12</v>
      </c>
      <c r="U186" s="4" t="s">
        <v>12</v>
      </c>
      <c r="V186" s="4" t="s">
        <v>12</v>
      </c>
      <c r="W186" s="4" t="s">
        <v>12</v>
      </c>
      <c r="X186" s="4" t="s">
        <v>12</v>
      </c>
      <c r="Y186" s="4" t="s">
        <v>12</v>
      </c>
      <c r="Z186" s="4" t="s">
        <v>12</v>
      </c>
      <c r="AA186" s="2">
        <v>8</v>
      </c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</row>
    <row r="187" spans="1:50" x14ac:dyDescent="0.25">
      <c r="A187" s="2" t="s">
        <v>7</v>
      </c>
      <c r="B187" s="2">
        <v>7</v>
      </c>
      <c r="C187" s="2"/>
      <c r="D187" s="2"/>
      <c r="E187" s="2"/>
      <c r="F187" s="2"/>
      <c r="G187" s="2"/>
      <c r="H187" s="2"/>
      <c r="I187" s="2"/>
      <c r="J187" s="2"/>
      <c r="K187" s="2">
        <v>8</v>
      </c>
      <c r="L187" s="2"/>
      <c r="M187" s="2"/>
      <c r="N187" s="2"/>
      <c r="O187" s="2"/>
      <c r="P187" s="2"/>
      <c r="Q187" s="2"/>
      <c r="R187" s="2">
        <v>8</v>
      </c>
      <c r="S187" s="2"/>
      <c r="T187" s="2"/>
      <c r="U187" s="2"/>
      <c r="V187" s="2"/>
      <c r="W187" s="2"/>
      <c r="X187" s="2"/>
      <c r="Y187" s="2"/>
      <c r="Z187" s="2"/>
      <c r="AA187" s="2">
        <v>9</v>
      </c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</row>
    <row r="188" spans="1:50" x14ac:dyDescent="0.25">
      <c r="A188" s="2" t="s">
        <v>8</v>
      </c>
      <c r="B188" s="2">
        <v>8</v>
      </c>
      <c r="C188" s="2"/>
      <c r="D188" s="2"/>
      <c r="E188" s="2"/>
      <c r="F188" s="2"/>
      <c r="G188" s="2"/>
      <c r="H188" s="2"/>
      <c r="I188" s="2"/>
      <c r="J188" s="2"/>
      <c r="K188" s="2">
        <v>8</v>
      </c>
      <c r="L188" s="2"/>
      <c r="M188" s="2"/>
      <c r="N188" s="2"/>
      <c r="O188" s="2"/>
      <c r="P188" s="2"/>
      <c r="Q188" s="2"/>
      <c r="R188" s="2">
        <v>8</v>
      </c>
      <c r="S188" s="2"/>
      <c r="T188" s="2"/>
      <c r="U188" s="2"/>
      <c r="V188" s="2"/>
      <c r="W188" s="2"/>
      <c r="X188" s="2"/>
      <c r="Y188" s="2"/>
      <c r="Z188" s="2"/>
      <c r="AA188" s="2">
        <v>8</v>
      </c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</row>
    <row r="189" spans="1:50" x14ac:dyDescent="0.25">
      <c r="A189" s="2" t="s">
        <v>9</v>
      </c>
      <c r="B189" s="2">
        <v>2</v>
      </c>
      <c r="C189" s="2"/>
      <c r="D189" s="2"/>
      <c r="E189" s="2"/>
      <c r="F189" s="2">
        <v>1</v>
      </c>
      <c r="G189" s="2">
        <v>4</v>
      </c>
      <c r="H189" s="2"/>
      <c r="I189" s="2"/>
      <c r="J189" s="2"/>
      <c r="K189" s="2">
        <v>7</v>
      </c>
      <c r="L189" s="2"/>
      <c r="M189" s="2"/>
      <c r="N189" s="2"/>
      <c r="O189" s="2"/>
      <c r="P189" s="2"/>
      <c r="Q189" s="2"/>
      <c r="R189" s="2">
        <v>8</v>
      </c>
      <c r="S189" s="2"/>
      <c r="T189" s="2"/>
      <c r="U189" s="2"/>
      <c r="V189" s="2"/>
      <c r="W189" s="2"/>
      <c r="X189" s="2"/>
      <c r="Y189" s="2"/>
      <c r="Z189" s="2"/>
      <c r="AA189" s="2">
        <v>7</v>
      </c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</row>
    <row r="190" spans="1:50" x14ac:dyDescent="0.25">
      <c r="A190" s="3" t="s">
        <v>90</v>
      </c>
      <c r="B190" s="3">
        <f>SUM(B184:B189)</f>
        <v>32</v>
      </c>
      <c r="C190" s="3"/>
      <c r="D190" s="3">
        <f t="shared" ref="D190:Z190" si="33">SUM(D184:D189)</f>
        <v>0</v>
      </c>
      <c r="E190" s="3"/>
      <c r="F190" s="3">
        <f t="shared" si="33"/>
        <v>1</v>
      </c>
      <c r="G190" s="3">
        <f t="shared" si="33"/>
        <v>4</v>
      </c>
      <c r="H190" s="3">
        <f t="shared" si="33"/>
        <v>0</v>
      </c>
      <c r="I190" s="3">
        <f t="shared" si="33"/>
        <v>0</v>
      </c>
      <c r="J190" s="3"/>
      <c r="K190" s="3">
        <f t="shared" si="33"/>
        <v>46</v>
      </c>
      <c r="L190" s="3">
        <f t="shared" si="33"/>
        <v>0</v>
      </c>
      <c r="M190" s="3">
        <f t="shared" si="33"/>
        <v>0</v>
      </c>
      <c r="N190" s="3">
        <f t="shared" si="33"/>
        <v>0</v>
      </c>
      <c r="O190" s="3">
        <f t="shared" si="33"/>
        <v>0</v>
      </c>
      <c r="P190" s="3">
        <f t="shared" si="33"/>
        <v>0</v>
      </c>
      <c r="Q190" s="3"/>
      <c r="R190" s="3">
        <f t="shared" si="33"/>
        <v>40</v>
      </c>
      <c r="S190" s="3">
        <f t="shared" si="33"/>
        <v>0</v>
      </c>
      <c r="T190" s="3">
        <f t="shared" si="33"/>
        <v>0</v>
      </c>
      <c r="U190" s="3">
        <f t="shared" si="33"/>
        <v>0</v>
      </c>
      <c r="V190" s="3">
        <f t="shared" si="33"/>
        <v>0</v>
      </c>
      <c r="W190" s="3">
        <f t="shared" si="33"/>
        <v>0</v>
      </c>
      <c r="X190" s="3">
        <f t="shared" si="33"/>
        <v>0</v>
      </c>
      <c r="Y190" s="3">
        <f t="shared" si="33"/>
        <v>0</v>
      </c>
      <c r="Z190" s="3">
        <f t="shared" si="33"/>
        <v>0</v>
      </c>
      <c r="AA190" s="3">
        <f>SUM(AA184:AA189)</f>
        <v>47</v>
      </c>
      <c r="AB190" s="3"/>
      <c r="AC190" s="3"/>
      <c r="AD190" s="3"/>
      <c r="AE190" s="3">
        <f t="shared" ref="AE190" si="34">SUM(AE184:AE189)</f>
        <v>0</v>
      </c>
      <c r="AF190" s="3">
        <f t="shared" ref="AF190" si="35">SUM(AF184:AF189)</f>
        <v>0</v>
      </c>
      <c r="AG190" s="3">
        <f t="shared" ref="AG190" si="36">SUM(AG184:AG189)</f>
        <v>0</v>
      </c>
      <c r="AH190" s="3">
        <f t="shared" ref="AH190" si="37">SUM(AH184:AH189)</f>
        <v>0</v>
      </c>
      <c r="AI190" s="3"/>
      <c r="AJ190" s="3">
        <f t="shared" ref="AJ190" si="38">SUM(AJ184:AJ189)</f>
        <v>0</v>
      </c>
      <c r="AK190" s="3" t="s">
        <v>90</v>
      </c>
      <c r="AL190" s="3">
        <f>+B190+K190+R190+AA190</f>
        <v>165</v>
      </c>
      <c r="AM190" s="3">
        <f>+F190</f>
        <v>1</v>
      </c>
      <c r="AN190" s="3">
        <f>+G190</f>
        <v>4</v>
      </c>
      <c r="AO190" s="3"/>
      <c r="AP190" s="3"/>
      <c r="AQ190" s="3"/>
      <c r="AR190" s="2"/>
      <c r="AS190" s="2"/>
      <c r="AT190" s="2"/>
      <c r="AU190" s="2"/>
      <c r="AV190" s="2"/>
      <c r="AW190" s="10">
        <f>+AL190</f>
        <v>165</v>
      </c>
      <c r="AX190" s="2"/>
    </row>
    <row r="191" spans="1:50" x14ac:dyDescent="0.25">
      <c r="A191" s="5" t="s">
        <v>192</v>
      </c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</row>
    <row r="192" spans="1:50" x14ac:dyDescent="0.25">
      <c r="A192" s="2" t="s">
        <v>10</v>
      </c>
      <c r="B192" s="2">
        <v>8</v>
      </c>
      <c r="C192" s="2"/>
      <c r="D192" s="2"/>
      <c r="E192" s="2"/>
      <c r="F192" s="2"/>
      <c r="G192" s="2"/>
      <c r="H192" s="2"/>
      <c r="I192" s="2"/>
      <c r="J192" s="2"/>
      <c r="K192" s="2">
        <v>8</v>
      </c>
      <c r="L192" s="2"/>
      <c r="M192" s="2"/>
      <c r="N192" s="2"/>
      <c r="O192" s="2"/>
      <c r="P192" s="2"/>
      <c r="Q192" s="2"/>
      <c r="R192" s="2">
        <v>8</v>
      </c>
      <c r="S192" s="2"/>
      <c r="T192" s="2"/>
      <c r="U192" s="2"/>
      <c r="V192" s="2"/>
      <c r="W192" s="2"/>
      <c r="X192" s="2"/>
      <c r="Y192" s="2"/>
      <c r="Z192" s="2"/>
      <c r="AA192" s="2">
        <v>6</v>
      </c>
      <c r="AB192" s="2"/>
      <c r="AC192" s="2"/>
      <c r="AD192" s="2"/>
      <c r="AE192" s="2"/>
      <c r="AF192" s="2">
        <v>3</v>
      </c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</row>
    <row r="193" spans="1:50" x14ac:dyDescent="0.25">
      <c r="A193" s="2" t="s">
        <v>5</v>
      </c>
      <c r="B193" s="2">
        <v>8</v>
      </c>
      <c r="C193" s="2"/>
      <c r="D193" s="2"/>
      <c r="E193" s="2"/>
      <c r="F193" s="2"/>
      <c r="G193" s="2"/>
      <c r="H193" s="2"/>
      <c r="I193" s="2"/>
      <c r="J193" s="2"/>
      <c r="K193" s="2">
        <v>8</v>
      </c>
      <c r="L193" s="2"/>
      <c r="M193" s="2"/>
      <c r="N193" s="2"/>
      <c r="O193" s="2"/>
      <c r="P193" s="2"/>
      <c r="Q193" s="2"/>
      <c r="R193" s="2">
        <v>8</v>
      </c>
      <c r="S193" s="2"/>
      <c r="T193" s="2"/>
      <c r="U193" s="2"/>
      <c r="V193" s="2"/>
      <c r="W193" s="2"/>
      <c r="X193" s="2"/>
      <c r="Y193" s="2"/>
      <c r="Z193" s="2"/>
      <c r="AA193" s="2">
        <v>8</v>
      </c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</row>
    <row r="194" spans="1:50" x14ac:dyDescent="0.25">
      <c r="A194" s="2" t="s">
        <v>6</v>
      </c>
      <c r="B194" s="2">
        <v>8</v>
      </c>
      <c r="C194" s="2"/>
      <c r="D194" s="2"/>
      <c r="E194" s="2"/>
      <c r="F194" s="2"/>
      <c r="G194" s="2"/>
      <c r="H194" s="2"/>
      <c r="I194" s="2"/>
      <c r="J194" s="2"/>
      <c r="K194" s="2">
        <v>8</v>
      </c>
      <c r="L194" s="2"/>
      <c r="M194" s="2"/>
      <c r="N194" s="2"/>
      <c r="O194" s="2"/>
      <c r="P194" s="2"/>
      <c r="Q194" s="2"/>
      <c r="R194" s="2">
        <v>8</v>
      </c>
      <c r="S194" s="2"/>
      <c r="T194" s="2"/>
      <c r="U194" s="2"/>
      <c r="V194" s="2"/>
      <c r="W194" s="2"/>
      <c r="X194" s="2"/>
      <c r="Y194" s="2"/>
      <c r="Z194" s="2"/>
      <c r="AA194" s="2">
        <v>8</v>
      </c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</row>
    <row r="195" spans="1:50" x14ac:dyDescent="0.25">
      <c r="A195" s="2" t="s">
        <v>7</v>
      </c>
      <c r="B195" s="2">
        <v>8</v>
      </c>
      <c r="C195" s="2"/>
      <c r="D195" s="2"/>
      <c r="E195" s="2"/>
      <c r="F195" s="2"/>
      <c r="G195" s="2"/>
      <c r="H195" s="2"/>
      <c r="I195" s="2"/>
      <c r="J195" s="2"/>
      <c r="K195" s="2">
        <v>8</v>
      </c>
      <c r="L195" s="2"/>
      <c r="M195" s="2"/>
      <c r="N195" s="2"/>
      <c r="O195" s="2"/>
      <c r="P195" s="2"/>
      <c r="Q195" s="2"/>
      <c r="R195" s="2">
        <v>8</v>
      </c>
      <c r="S195" s="2"/>
      <c r="T195" s="2"/>
      <c r="U195" s="2"/>
      <c r="V195" s="2"/>
      <c r="W195" s="2"/>
      <c r="X195" s="2"/>
      <c r="Y195" s="2"/>
      <c r="Z195" s="2"/>
      <c r="AA195" s="2">
        <v>8</v>
      </c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</row>
    <row r="196" spans="1:50" x14ac:dyDescent="0.25">
      <c r="A196" s="2" t="s">
        <v>8</v>
      </c>
      <c r="B196" s="2">
        <v>8</v>
      </c>
      <c r="C196" s="2"/>
      <c r="D196" s="2"/>
      <c r="E196" s="2"/>
      <c r="F196" s="2"/>
      <c r="G196" s="2"/>
      <c r="H196" s="2"/>
      <c r="I196" s="2"/>
      <c r="J196" s="2"/>
      <c r="K196" s="2">
        <v>8</v>
      </c>
      <c r="L196" s="2"/>
      <c r="M196" s="2"/>
      <c r="N196" s="2"/>
      <c r="O196" s="2"/>
      <c r="P196" s="2"/>
      <c r="Q196" s="2"/>
      <c r="R196" s="2">
        <v>8</v>
      </c>
      <c r="S196" s="2"/>
      <c r="T196" s="2"/>
      <c r="U196" s="2"/>
      <c r="V196" s="2"/>
      <c r="W196" s="2"/>
      <c r="X196" s="2"/>
      <c r="Y196" s="2"/>
      <c r="Z196" s="2"/>
      <c r="AA196" s="2">
        <v>8</v>
      </c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</row>
    <row r="197" spans="1:50" x14ac:dyDescent="0.25">
      <c r="A197" s="2" t="s">
        <v>9</v>
      </c>
      <c r="B197" s="2">
        <v>8</v>
      </c>
      <c r="C197" s="2"/>
      <c r="D197" s="2"/>
      <c r="E197" s="2"/>
      <c r="F197" s="2"/>
      <c r="G197" s="2"/>
      <c r="H197" s="2"/>
      <c r="I197" s="2"/>
      <c r="J197" s="2"/>
      <c r="K197" s="2">
        <v>8</v>
      </c>
      <c r="L197" s="2"/>
      <c r="M197" s="2"/>
      <c r="N197" s="2"/>
      <c r="O197" s="2"/>
      <c r="P197" s="2"/>
      <c r="Q197" s="2"/>
      <c r="R197" s="2">
        <v>8</v>
      </c>
      <c r="S197" s="2"/>
      <c r="T197" s="2"/>
      <c r="U197" s="2"/>
      <c r="V197" s="2"/>
      <c r="W197" s="2"/>
      <c r="X197" s="2"/>
      <c r="Y197" s="2"/>
      <c r="Z197" s="2"/>
      <c r="AA197" s="2">
        <v>3</v>
      </c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</row>
    <row r="198" spans="1:50" x14ac:dyDescent="0.25">
      <c r="A198" s="3" t="s">
        <v>90</v>
      </c>
      <c r="B198" s="3">
        <f>SUM(B192:B197)</f>
        <v>48</v>
      </c>
      <c r="C198" s="3"/>
      <c r="D198" s="3">
        <f t="shared" ref="D198:AJ198" si="39">SUM(D192:D197)</f>
        <v>0</v>
      </c>
      <c r="E198" s="3"/>
      <c r="F198" s="3">
        <f t="shared" si="39"/>
        <v>0</v>
      </c>
      <c r="G198" s="3">
        <f t="shared" si="39"/>
        <v>0</v>
      </c>
      <c r="H198" s="3">
        <f t="shared" si="39"/>
        <v>0</v>
      </c>
      <c r="I198" s="3">
        <f t="shared" si="39"/>
        <v>0</v>
      </c>
      <c r="J198" s="3"/>
      <c r="K198" s="3">
        <f t="shared" si="39"/>
        <v>48</v>
      </c>
      <c r="L198" s="3">
        <f t="shared" si="39"/>
        <v>0</v>
      </c>
      <c r="M198" s="3">
        <f t="shared" si="39"/>
        <v>0</v>
      </c>
      <c r="N198" s="3">
        <f t="shared" si="39"/>
        <v>0</v>
      </c>
      <c r="O198" s="3">
        <f t="shared" si="39"/>
        <v>0</v>
      </c>
      <c r="P198" s="3">
        <f t="shared" si="39"/>
        <v>0</v>
      </c>
      <c r="Q198" s="3"/>
      <c r="R198" s="3">
        <f t="shared" si="39"/>
        <v>48</v>
      </c>
      <c r="S198" s="3">
        <f t="shared" si="39"/>
        <v>0</v>
      </c>
      <c r="T198" s="3">
        <f t="shared" si="39"/>
        <v>0</v>
      </c>
      <c r="U198" s="3">
        <f t="shared" si="39"/>
        <v>0</v>
      </c>
      <c r="V198" s="3">
        <f t="shared" si="39"/>
        <v>0</v>
      </c>
      <c r="W198" s="3">
        <f t="shared" si="39"/>
        <v>0</v>
      </c>
      <c r="X198" s="3">
        <f t="shared" si="39"/>
        <v>0</v>
      </c>
      <c r="Y198" s="3">
        <f t="shared" si="39"/>
        <v>0</v>
      </c>
      <c r="Z198" s="3">
        <f t="shared" si="39"/>
        <v>0</v>
      </c>
      <c r="AA198" s="3">
        <f t="shared" si="39"/>
        <v>41</v>
      </c>
      <c r="AB198" s="3"/>
      <c r="AC198" s="3"/>
      <c r="AD198" s="3"/>
      <c r="AE198" s="3">
        <f t="shared" si="39"/>
        <v>0</v>
      </c>
      <c r="AF198" s="3">
        <f t="shared" si="39"/>
        <v>3</v>
      </c>
      <c r="AG198" s="3">
        <f t="shared" si="39"/>
        <v>0</v>
      </c>
      <c r="AH198" s="3">
        <f t="shared" si="39"/>
        <v>0</v>
      </c>
      <c r="AI198" s="3"/>
      <c r="AJ198" s="3">
        <f t="shared" si="39"/>
        <v>0</v>
      </c>
      <c r="AK198" s="3" t="s">
        <v>90</v>
      </c>
      <c r="AL198" s="3">
        <f>+B198+K198+R198+AA198</f>
        <v>185</v>
      </c>
      <c r="AM198" s="3">
        <v>0</v>
      </c>
      <c r="AN198" s="3">
        <v>3</v>
      </c>
      <c r="AO198" s="3">
        <v>0</v>
      </c>
      <c r="AP198" s="3">
        <v>0</v>
      </c>
      <c r="AQ198" s="3">
        <v>0</v>
      </c>
      <c r="AR198" s="2"/>
      <c r="AS198" s="2"/>
      <c r="AT198" s="2"/>
      <c r="AU198" s="2"/>
      <c r="AV198" s="2"/>
      <c r="AW198" s="10">
        <f>+AL198</f>
        <v>185</v>
      </c>
      <c r="AX198" s="2"/>
    </row>
    <row r="199" spans="1:50" x14ac:dyDescent="0.25">
      <c r="A199" s="5" t="s">
        <v>193</v>
      </c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</row>
    <row r="200" spans="1:50" x14ac:dyDescent="0.25">
      <c r="A200" s="2" t="s">
        <v>10</v>
      </c>
      <c r="B200" s="2">
        <v>7</v>
      </c>
      <c r="C200" s="2"/>
      <c r="D200" s="2"/>
      <c r="E200" s="2"/>
      <c r="F200" s="2"/>
      <c r="G200" s="2"/>
      <c r="H200" s="2"/>
      <c r="I200" s="2"/>
      <c r="J200" s="2"/>
      <c r="K200" s="2">
        <v>7</v>
      </c>
      <c r="L200" s="2"/>
      <c r="M200" s="2"/>
      <c r="N200" s="2"/>
      <c r="O200" s="2"/>
      <c r="P200" s="2"/>
      <c r="Q200" s="2"/>
      <c r="R200" s="2">
        <v>6</v>
      </c>
      <c r="S200" s="2"/>
      <c r="T200" s="2"/>
      <c r="U200" s="2"/>
      <c r="V200" s="2"/>
      <c r="W200" s="2"/>
      <c r="X200" s="2"/>
      <c r="Y200" s="2"/>
      <c r="Z200" s="2"/>
      <c r="AA200" s="2">
        <v>8</v>
      </c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</row>
    <row r="201" spans="1:50" x14ac:dyDescent="0.25">
      <c r="A201" s="2" t="s">
        <v>5</v>
      </c>
      <c r="B201" s="2">
        <v>7</v>
      </c>
      <c r="C201" s="2"/>
      <c r="D201" s="2"/>
      <c r="E201" s="2"/>
      <c r="F201" s="2"/>
      <c r="G201" s="2"/>
      <c r="H201" s="2"/>
      <c r="I201" s="2"/>
      <c r="J201" s="2"/>
      <c r="K201" s="2">
        <v>7</v>
      </c>
      <c r="L201" s="2"/>
      <c r="M201" s="2"/>
      <c r="N201" s="2"/>
      <c r="O201" s="2"/>
      <c r="P201" s="2"/>
      <c r="Q201" s="2"/>
      <c r="R201" s="2">
        <v>6</v>
      </c>
      <c r="S201" s="2"/>
      <c r="T201" s="2"/>
      <c r="U201" s="2"/>
      <c r="V201" s="2"/>
      <c r="W201" s="2"/>
      <c r="X201" s="2"/>
      <c r="Y201" s="2"/>
      <c r="Z201" s="2"/>
      <c r="AA201" s="2">
        <v>8</v>
      </c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</row>
    <row r="202" spans="1:50" x14ac:dyDescent="0.25">
      <c r="A202" s="2" t="s">
        <v>6</v>
      </c>
      <c r="B202" s="2">
        <v>6</v>
      </c>
      <c r="C202" s="2"/>
      <c r="D202" s="2"/>
      <c r="E202" s="2"/>
      <c r="F202" s="2"/>
      <c r="G202" s="2"/>
      <c r="H202" s="2"/>
      <c r="I202" s="2"/>
      <c r="J202" s="2"/>
      <c r="K202" s="2">
        <v>7</v>
      </c>
      <c r="L202" s="2"/>
      <c r="M202" s="2"/>
      <c r="N202" s="2"/>
      <c r="O202" s="2"/>
      <c r="P202" s="2"/>
      <c r="Q202" s="2"/>
      <c r="R202" s="2">
        <v>6</v>
      </c>
      <c r="S202" s="2"/>
      <c r="T202" s="2"/>
      <c r="U202" s="2"/>
      <c r="V202" s="2"/>
      <c r="W202" s="2"/>
      <c r="X202" s="2"/>
      <c r="Y202" s="2"/>
      <c r="Z202" s="2"/>
      <c r="AA202" s="2">
        <v>7</v>
      </c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</row>
    <row r="203" spans="1:50" x14ac:dyDescent="0.25">
      <c r="A203" s="2" t="s">
        <v>7</v>
      </c>
      <c r="B203" s="2">
        <v>6</v>
      </c>
      <c r="C203" s="2"/>
      <c r="D203" s="2"/>
      <c r="E203" s="2"/>
      <c r="F203" s="2"/>
      <c r="G203" s="2"/>
      <c r="H203" s="2"/>
      <c r="I203" s="2"/>
      <c r="J203" s="2"/>
      <c r="K203" s="2">
        <v>7</v>
      </c>
      <c r="L203" s="2"/>
      <c r="M203" s="2"/>
      <c r="N203" s="2"/>
      <c r="O203" s="2"/>
      <c r="P203" s="2"/>
      <c r="Q203" s="2"/>
      <c r="R203" s="2">
        <v>7</v>
      </c>
      <c r="S203" s="2"/>
      <c r="T203" s="2"/>
      <c r="U203" s="2"/>
      <c r="V203" s="2"/>
      <c r="W203" s="2"/>
      <c r="X203" s="2"/>
      <c r="Y203" s="2"/>
      <c r="Z203" s="2"/>
      <c r="AA203" s="2">
        <v>7</v>
      </c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</row>
    <row r="204" spans="1:50" x14ac:dyDescent="0.25">
      <c r="A204" s="2" t="s">
        <v>8</v>
      </c>
      <c r="B204" s="2">
        <v>8</v>
      </c>
      <c r="C204" s="2"/>
      <c r="D204" s="2"/>
      <c r="E204" s="2"/>
      <c r="F204" s="2"/>
      <c r="G204" s="2"/>
      <c r="H204" s="2"/>
      <c r="I204" s="2"/>
      <c r="J204" s="2"/>
      <c r="K204" s="2">
        <v>7</v>
      </c>
      <c r="L204" s="2"/>
      <c r="M204" s="2"/>
      <c r="N204" s="2"/>
      <c r="O204" s="2"/>
      <c r="P204" s="2"/>
      <c r="Q204" s="2"/>
      <c r="R204" s="2">
        <v>7</v>
      </c>
      <c r="S204" s="2"/>
      <c r="T204" s="2"/>
      <c r="U204" s="2"/>
      <c r="V204" s="2"/>
      <c r="W204" s="2"/>
      <c r="X204" s="2"/>
      <c r="Y204" s="2"/>
      <c r="Z204" s="2"/>
      <c r="AA204" s="2">
        <v>7</v>
      </c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</row>
    <row r="205" spans="1:50" x14ac:dyDescent="0.25">
      <c r="A205" s="2" t="s">
        <v>9</v>
      </c>
      <c r="B205" s="2">
        <v>7</v>
      </c>
      <c r="C205" s="2"/>
      <c r="D205" s="2"/>
      <c r="E205" s="2"/>
      <c r="F205" s="2"/>
      <c r="G205" s="2"/>
      <c r="H205" s="2"/>
      <c r="I205" s="2"/>
      <c r="J205" s="2"/>
      <c r="K205" s="2">
        <v>7</v>
      </c>
      <c r="L205" s="2"/>
      <c r="M205" s="2"/>
      <c r="N205" s="2"/>
      <c r="O205" s="2"/>
      <c r="P205" s="2"/>
      <c r="Q205" s="2"/>
      <c r="R205" s="2">
        <v>7</v>
      </c>
      <c r="S205" s="2"/>
      <c r="T205" s="2"/>
      <c r="U205" s="2"/>
      <c r="V205" s="2"/>
      <c r="W205" s="2"/>
      <c r="X205" s="2"/>
      <c r="Y205" s="2"/>
      <c r="Z205" s="2"/>
      <c r="AA205" s="2">
        <v>6</v>
      </c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</row>
    <row r="206" spans="1:50" x14ac:dyDescent="0.25">
      <c r="A206" s="3" t="s">
        <v>91</v>
      </c>
      <c r="B206" s="3">
        <f>SUM(B200:B205)</f>
        <v>41</v>
      </c>
      <c r="C206" s="3"/>
      <c r="D206" s="3">
        <f t="shared" ref="D206:AJ206" si="40">SUM(D200:D205)</f>
        <v>0</v>
      </c>
      <c r="E206" s="3"/>
      <c r="F206" s="3">
        <f t="shared" si="40"/>
        <v>0</v>
      </c>
      <c r="G206" s="3">
        <f t="shared" si="40"/>
        <v>0</v>
      </c>
      <c r="H206" s="3">
        <f t="shared" si="40"/>
        <v>0</v>
      </c>
      <c r="I206" s="3">
        <f t="shared" si="40"/>
        <v>0</v>
      </c>
      <c r="J206" s="3"/>
      <c r="K206" s="3">
        <f t="shared" si="40"/>
        <v>42</v>
      </c>
      <c r="L206" s="3">
        <f t="shared" si="40"/>
        <v>0</v>
      </c>
      <c r="M206" s="3">
        <f t="shared" si="40"/>
        <v>0</v>
      </c>
      <c r="N206" s="3">
        <f t="shared" si="40"/>
        <v>0</v>
      </c>
      <c r="O206" s="3">
        <f t="shared" si="40"/>
        <v>0</v>
      </c>
      <c r="P206" s="3">
        <f t="shared" si="40"/>
        <v>0</v>
      </c>
      <c r="Q206" s="3"/>
      <c r="R206" s="3">
        <f t="shared" si="40"/>
        <v>39</v>
      </c>
      <c r="S206" s="3">
        <f t="shared" si="40"/>
        <v>0</v>
      </c>
      <c r="T206" s="3">
        <f t="shared" si="40"/>
        <v>0</v>
      </c>
      <c r="U206" s="3">
        <f t="shared" si="40"/>
        <v>0</v>
      </c>
      <c r="V206" s="3">
        <f t="shared" si="40"/>
        <v>0</v>
      </c>
      <c r="W206" s="3">
        <f t="shared" si="40"/>
        <v>0</v>
      </c>
      <c r="X206" s="3">
        <f t="shared" si="40"/>
        <v>0</v>
      </c>
      <c r="Y206" s="3">
        <f t="shared" si="40"/>
        <v>0</v>
      </c>
      <c r="Z206" s="3">
        <f t="shared" si="40"/>
        <v>0</v>
      </c>
      <c r="AA206" s="3">
        <f t="shared" si="40"/>
        <v>43</v>
      </c>
      <c r="AB206" s="3"/>
      <c r="AC206" s="3"/>
      <c r="AD206" s="3"/>
      <c r="AE206" s="3">
        <f t="shared" si="40"/>
        <v>0</v>
      </c>
      <c r="AF206" s="3">
        <f t="shared" si="40"/>
        <v>0</v>
      </c>
      <c r="AG206" s="3">
        <f t="shared" si="40"/>
        <v>0</v>
      </c>
      <c r="AH206" s="3">
        <f t="shared" si="40"/>
        <v>0</v>
      </c>
      <c r="AI206" s="3"/>
      <c r="AJ206" s="3">
        <f t="shared" si="40"/>
        <v>0</v>
      </c>
      <c r="AK206" s="3" t="s">
        <v>91</v>
      </c>
      <c r="AL206" s="3">
        <f>+B206+K206+R206+AA206</f>
        <v>165</v>
      </c>
      <c r="AM206" s="3">
        <v>0</v>
      </c>
      <c r="AN206" s="3">
        <v>0</v>
      </c>
      <c r="AO206" s="3">
        <v>0</v>
      </c>
      <c r="AP206" s="3">
        <v>0</v>
      </c>
      <c r="AQ206" s="3">
        <v>0</v>
      </c>
      <c r="AR206" s="2"/>
      <c r="AS206" s="2"/>
      <c r="AT206" s="2"/>
      <c r="AU206" s="2"/>
      <c r="AV206" s="2"/>
      <c r="AW206" s="10">
        <f>+AL206</f>
        <v>165</v>
      </c>
      <c r="AX206" s="2"/>
    </row>
    <row r="207" spans="1:50" x14ac:dyDescent="0.25">
      <c r="A207" s="5" t="s">
        <v>194</v>
      </c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</row>
    <row r="208" spans="1:50" x14ac:dyDescent="0.25">
      <c r="A208" s="2" t="s">
        <v>10</v>
      </c>
      <c r="B208" s="2">
        <v>6</v>
      </c>
      <c r="C208" s="2"/>
      <c r="D208" s="2"/>
      <c r="E208" s="2"/>
      <c r="F208" s="2"/>
      <c r="G208" s="2"/>
      <c r="H208" s="2"/>
      <c r="I208" s="2"/>
      <c r="J208" s="2"/>
      <c r="K208" s="2">
        <v>7</v>
      </c>
      <c r="L208" s="2"/>
      <c r="M208" s="2"/>
      <c r="N208" s="2"/>
      <c r="O208" s="2"/>
      <c r="P208" s="2"/>
      <c r="Q208" s="2"/>
      <c r="R208" s="2">
        <v>8</v>
      </c>
      <c r="S208" s="2"/>
      <c r="T208" s="2"/>
      <c r="U208" s="2"/>
      <c r="V208" s="2"/>
      <c r="W208" s="2"/>
      <c r="X208" s="2"/>
      <c r="Y208" s="2"/>
      <c r="Z208" s="2"/>
      <c r="AA208" s="2">
        <v>6</v>
      </c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</row>
    <row r="209" spans="1:50" x14ac:dyDescent="0.25">
      <c r="A209" s="2" t="s">
        <v>5</v>
      </c>
      <c r="B209" s="2">
        <v>7</v>
      </c>
      <c r="C209" s="2"/>
      <c r="D209" s="2"/>
      <c r="E209" s="2"/>
      <c r="F209" s="2"/>
      <c r="G209" s="2"/>
      <c r="H209" s="2"/>
      <c r="I209" s="2"/>
      <c r="J209" s="2"/>
      <c r="K209" s="2">
        <v>7</v>
      </c>
      <c r="L209" s="2"/>
      <c r="M209" s="2"/>
      <c r="N209" s="2"/>
      <c r="O209" s="2"/>
      <c r="P209" s="2"/>
      <c r="Q209" s="2"/>
      <c r="R209" s="2">
        <v>7</v>
      </c>
      <c r="S209" s="2"/>
      <c r="T209" s="2"/>
      <c r="U209" s="2"/>
      <c r="V209" s="2"/>
      <c r="W209" s="2"/>
      <c r="X209" s="2"/>
      <c r="Y209" s="2"/>
      <c r="Z209" s="2"/>
      <c r="AA209" s="2">
        <v>6</v>
      </c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</row>
    <row r="210" spans="1:50" x14ac:dyDescent="0.25">
      <c r="A210" s="2" t="s">
        <v>6</v>
      </c>
      <c r="B210" s="2">
        <v>8</v>
      </c>
      <c r="C210" s="2"/>
      <c r="D210" s="2"/>
      <c r="E210" s="2"/>
      <c r="F210" s="2"/>
      <c r="G210" s="2"/>
      <c r="H210" s="2"/>
      <c r="I210" s="2"/>
      <c r="J210" s="2"/>
      <c r="K210" s="2">
        <v>7</v>
      </c>
      <c r="L210" s="2"/>
      <c r="M210" s="2"/>
      <c r="N210" s="2"/>
      <c r="O210" s="2"/>
      <c r="P210" s="2"/>
      <c r="Q210" s="2"/>
      <c r="R210" s="2">
        <v>7</v>
      </c>
      <c r="S210" s="2"/>
      <c r="T210" s="2"/>
      <c r="U210" s="2"/>
      <c r="V210" s="2"/>
      <c r="W210" s="2"/>
      <c r="X210" s="2"/>
      <c r="Y210" s="2"/>
      <c r="Z210" s="2"/>
      <c r="AA210" s="2">
        <v>8</v>
      </c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</row>
    <row r="211" spans="1:50" x14ac:dyDescent="0.25">
      <c r="A211" s="2" t="s">
        <v>7</v>
      </c>
      <c r="B211" s="2">
        <v>6</v>
      </c>
      <c r="C211" s="2"/>
      <c r="D211" s="2"/>
      <c r="E211" s="2"/>
      <c r="F211" s="2"/>
      <c r="G211" s="2"/>
      <c r="H211" s="2"/>
      <c r="I211" s="2"/>
      <c r="J211" s="2"/>
      <c r="K211" s="2">
        <v>8</v>
      </c>
      <c r="L211" s="2"/>
      <c r="M211" s="2"/>
      <c r="N211" s="2"/>
      <c r="O211" s="2"/>
      <c r="P211" s="2"/>
      <c r="Q211" s="2"/>
      <c r="R211" s="2">
        <v>6</v>
      </c>
      <c r="S211" s="2"/>
      <c r="T211" s="2"/>
      <c r="U211" s="2"/>
      <c r="V211" s="2"/>
      <c r="W211" s="2"/>
      <c r="X211" s="2"/>
      <c r="Y211" s="2"/>
      <c r="Z211" s="2"/>
      <c r="AA211" s="2">
        <v>9</v>
      </c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</row>
    <row r="212" spans="1:50" x14ac:dyDescent="0.25">
      <c r="A212" s="2" t="s">
        <v>8</v>
      </c>
      <c r="B212" s="2">
        <v>7</v>
      </c>
      <c r="C212" s="2"/>
      <c r="D212" s="2"/>
      <c r="E212" s="2"/>
      <c r="F212" s="2"/>
      <c r="G212" s="2"/>
      <c r="H212" s="2"/>
      <c r="I212" s="2"/>
      <c r="J212" s="2"/>
      <c r="K212" s="2">
        <v>7</v>
      </c>
      <c r="L212" s="2"/>
      <c r="M212" s="2"/>
      <c r="N212" s="2"/>
      <c r="O212" s="2"/>
      <c r="P212" s="2"/>
      <c r="Q212" s="2"/>
      <c r="R212" s="2">
        <v>6</v>
      </c>
      <c r="S212" s="2"/>
      <c r="T212" s="2"/>
      <c r="U212" s="2"/>
      <c r="V212" s="2"/>
      <c r="W212" s="2"/>
      <c r="X212" s="2"/>
      <c r="Y212" s="2"/>
      <c r="Z212" s="2"/>
      <c r="AA212" s="2">
        <v>8</v>
      </c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</row>
    <row r="213" spans="1:50" x14ac:dyDescent="0.25">
      <c r="A213" s="2" t="s">
        <v>9</v>
      </c>
      <c r="B213" s="2">
        <v>7</v>
      </c>
      <c r="C213" s="2"/>
      <c r="D213" s="2"/>
      <c r="E213" s="2"/>
      <c r="F213" s="2"/>
      <c r="G213" s="2"/>
      <c r="H213" s="2"/>
      <c r="I213" s="2"/>
      <c r="J213" s="2"/>
      <c r="K213" s="2">
        <v>8</v>
      </c>
      <c r="L213" s="2"/>
      <c r="M213" s="2"/>
      <c r="N213" s="2"/>
      <c r="O213" s="2"/>
      <c r="P213" s="2"/>
      <c r="Q213" s="2"/>
      <c r="R213" s="2">
        <v>7</v>
      </c>
      <c r="S213" s="2"/>
      <c r="T213" s="2"/>
      <c r="U213" s="2"/>
      <c r="V213" s="2"/>
      <c r="W213" s="2"/>
      <c r="X213" s="2"/>
      <c r="Y213" s="2"/>
      <c r="Z213" s="2"/>
      <c r="AA213" s="2">
        <v>9</v>
      </c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</row>
    <row r="214" spans="1:50" x14ac:dyDescent="0.25">
      <c r="A214" s="3" t="s">
        <v>91</v>
      </c>
      <c r="B214" s="3">
        <f>SUM(B208:B213)</f>
        <v>41</v>
      </c>
      <c r="C214" s="3"/>
      <c r="D214" s="3">
        <f t="shared" ref="D214:AJ214" si="41">SUM(D208:D213)</f>
        <v>0</v>
      </c>
      <c r="E214" s="3"/>
      <c r="F214" s="3">
        <f t="shared" si="41"/>
        <v>0</v>
      </c>
      <c r="G214" s="3">
        <f t="shared" si="41"/>
        <v>0</v>
      </c>
      <c r="H214" s="3">
        <f t="shared" si="41"/>
        <v>0</v>
      </c>
      <c r="I214" s="3">
        <f t="shared" si="41"/>
        <v>0</v>
      </c>
      <c r="J214" s="3"/>
      <c r="K214" s="3">
        <f t="shared" si="41"/>
        <v>44</v>
      </c>
      <c r="L214" s="3">
        <f t="shared" si="41"/>
        <v>0</v>
      </c>
      <c r="M214" s="3">
        <f t="shared" si="41"/>
        <v>0</v>
      </c>
      <c r="N214" s="3">
        <f t="shared" si="41"/>
        <v>0</v>
      </c>
      <c r="O214" s="3">
        <f t="shared" si="41"/>
        <v>0</v>
      </c>
      <c r="P214" s="3">
        <f t="shared" si="41"/>
        <v>0</v>
      </c>
      <c r="Q214" s="3"/>
      <c r="R214" s="3">
        <f t="shared" si="41"/>
        <v>41</v>
      </c>
      <c r="S214" s="3">
        <f t="shared" si="41"/>
        <v>0</v>
      </c>
      <c r="T214" s="3">
        <f t="shared" si="41"/>
        <v>0</v>
      </c>
      <c r="U214" s="3">
        <f t="shared" si="41"/>
        <v>0</v>
      </c>
      <c r="V214" s="3">
        <f t="shared" si="41"/>
        <v>0</v>
      </c>
      <c r="W214" s="3">
        <f t="shared" si="41"/>
        <v>0</v>
      </c>
      <c r="X214" s="3">
        <f t="shared" si="41"/>
        <v>0</v>
      </c>
      <c r="Y214" s="3">
        <f t="shared" si="41"/>
        <v>0</v>
      </c>
      <c r="Z214" s="3">
        <f t="shared" si="41"/>
        <v>0</v>
      </c>
      <c r="AA214" s="3">
        <f t="shared" si="41"/>
        <v>46</v>
      </c>
      <c r="AB214" s="3"/>
      <c r="AC214" s="3"/>
      <c r="AD214" s="3"/>
      <c r="AE214" s="3">
        <f t="shared" si="41"/>
        <v>0</v>
      </c>
      <c r="AF214" s="3">
        <f t="shared" si="41"/>
        <v>0</v>
      </c>
      <c r="AG214" s="3">
        <f t="shared" si="41"/>
        <v>0</v>
      </c>
      <c r="AH214" s="3">
        <f t="shared" si="41"/>
        <v>0</v>
      </c>
      <c r="AI214" s="3"/>
      <c r="AJ214" s="3">
        <f t="shared" si="41"/>
        <v>0</v>
      </c>
      <c r="AK214" s="3" t="s">
        <v>91</v>
      </c>
      <c r="AL214" s="3">
        <f>+B214+K214+R214+AA214</f>
        <v>172</v>
      </c>
      <c r="AM214" s="3">
        <v>0</v>
      </c>
      <c r="AN214" s="3">
        <v>0</v>
      </c>
      <c r="AO214" s="3">
        <v>0</v>
      </c>
      <c r="AP214" s="3">
        <v>0</v>
      </c>
      <c r="AQ214" s="3">
        <v>0</v>
      </c>
      <c r="AR214" s="2"/>
      <c r="AS214" s="2"/>
      <c r="AT214" s="2"/>
      <c r="AU214" s="2"/>
      <c r="AV214" s="2"/>
      <c r="AW214" s="10">
        <f>+AL214</f>
        <v>172</v>
      </c>
      <c r="AX214" s="2"/>
    </row>
    <row r="215" spans="1:50" x14ac:dyDescent="0.25">
      <c r="A215" s="5" t="s">
        <v>195</v>
      </c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</row>
    <row r="216" spans="1:50" x14ac:dyDescent="0.25">
      <c r="A216" s="2" t="s">
        <v>10</v>
      </c>
      <c r="B216" s="2">
        <v>7</v>
      </c>
      <c r="C216" s="2"/>
      <c r="D216" s="2"/>
      <c r="E216" s="2"/>
      <c r="F216" s="2"/>
      <c r="G216" s="2"/>
      <c r="H216" s="2"/>
      <c r="I216" s="2"/>
      <c r="J216" s="2"/>
      <c r="K216" s="2">
        <v>9</v>
      </c>
      <c r="L216" s="2"/>
      <c r="M216" s="2"/>
      <c r="N216" s="2"/>
      <c r="O216" s="2"/>
      <c r="P216" s="2"/>
      <c r="Q216" s="2"/>
      <c r="R216" s="2">
        <v>9</v>
      </c>
      <c r="S216" s="2"/>
      <c r="T216" s="2"/>
      <c r="U216" s="2"/>
      <c r="V216" s="2"/>
      <c r="W216" s="2"/>
      <c r="X216" s="2"/>
      <c r="Y216" s="2"/>
      <c r="Z216" s="2"/>
      <c r="AA216" s="2">
        <v>9</v>
      </c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</row>
    <row r="217" spans="1:50" x14ac:dyDescent="0.25">
      <c r="A217" s="2" t="s">
        <v>5</v>
      </c>
      <c r="B217" s="2">
        <v>6</v>
      </c>
      <c r="C217" s="2"/>
      <c r="D217" s="2"/>
      <c r="E217" s="2"/>
      <c r="F217" s="2"/>
      <c r="G217" s="2"/>
      <c r="H217" s="2"/>
      <c r="I217" s="2"/>
      <c r="J217" s="2"/>
      <c r="K217" s="2">
        <v>9</v>
      </c>
      <c r="L217" s="2"/>
      <c r="M217" s="2"/>
      <c r="N217" s="2"/>
      <c r="O217" s="2"/>
      <c r="P217" s="2"/>
      <c r="Q217" s="2"/>
      <c r="R217" s="2">
        <v>9</v>
      </c>
      <c r="S217" s="2"/>
      <c r="T217" s="2"/>
      <c r="U217" s="2"/>
      <c r="V217" s="2"/>
      <c r="W217" s="2"/>
      <c r="X217" s="2"/>
      <c r="Y217" s="2"/>
      <c r="Z217" s="2"/>
      <c r="AA217" s="2">
        <v>9</v>
      </c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</row>
    <row r="218" spans="1:50" x14ac:dyDescent="0.25">
      <c r="A218" s="2" t="s">
        <v>6</v>
      </c>
      <c r="B218" s="2">
        <v>8</v>
      </c>
      <c r="C218" s="2"/>
      <c r="D218" s="2"/>
      <c r="E218" s="2"/>
      <c r="F218" s="2"/>
      <c r="G218" s="2"/>
      <c r="H218" s="2"/>
      <c r="I218" s="2"/>
      <c r="J218" s="2"/>
      <c r="K218" s="2">
        <v>9</v>
      </c>
      <c r="L218" s="2"/>
      <c r="M218" s="2"/>
      <c r="N218" s="2"/>
      <c r="O218" s="2"/>
      <c r="P218" s="2"/>
      <c r="Q218" s="2"/>
      <c r="R218" s="2">
        <v>9</v>
      </c>
      <c r="S218" s="2"/>
      <c r="T218" s="2"/>
      <c r="U218" s="2"/>
      <c r="V218" s="2"/>
      <c r="W218" s="2"/>
      <c r="X218" s="2"/>
      <c r="Y218" s="2"/>
      <c r="Z218" s="2"/>
      <c r="AA218" s="2">
        <v>9</v>
      </c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</row>
    <row r="219" spans="1:50" x14ac:dyDescent="0.25">
      <c r="A219" s="2" t="s">
        <v>7</v>
      </c>
      <c r="B219" s="2">
        <v>7</v>
      </c>
      <c r="C219" s="2"/>
      <c r="D219" s="2"/>
      <c r="E219" s="2"/>
      <c r="F219" s="2"/>
      <c r="G219" s="2"/>
      <c r="H219" s="2"/>
      <c r="I219" s="2"/>
      <c r="J219" s="2"/>
      <c r="K219" s="2">
        <v>9</v>
      </c>
      <c r="L219" s="2"/>
      <c r="M219" s="2"/>
      <c r="N219" s="2"/>
      <c r="O219" s="2"/>
      <c r="P219" s="2"/>
      <c r="Q219" s="2"/>
      <c r="R219" s="2">
        <v>9</v>
      </c>
      <c r="S219" s="2"/>
      <c r="T219" s="2"/>
      <c r="U219" s="2"/>
      <c r="V219" s="2"/>
      <c r="W219" s="2"/>
      <c r="X219" s="2"/>
      <c r="Y219" s="2"/>
      <c r="Z219" s="2"/>
      <c r="AA219" s="2">
        <v>9</v>
      </c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</row>
    <row r="220" spans="1:50" x14ac:dyDescent="0.25">
      <c r="A220" s="2" t="s">
        <v>8</v>
      </c>
      <c r="B220" s="2">
        <v>8</v>
      </c>
      <c r="C220" s="2"/>
      <c r="D220" s="2"/>
      <c r="E220" s="2"/>
      <c r="F220" s="2"/>
      <c r="G220" s="2"/>
      <c r="H220" s="2"/>
      <c r="I220" s="2"/>
      <c r="J220" s="2"/>
      <c r="K220" s="2">
        <v>9</v>
      </c>
      <c r="L220" s="2"/>
      <c r="M220" s="2"/>
      <c r="N220" s="2"/>
      <c r="O220" s="2"/>
      <c r="P220" s="2"/>
      <c r="Q220" s="2"/>
      <c r="R220" s="2">
        <v>10</v>
      </c>
      <c r="S220" s="2"/>
      <c r="T220" s="2"/>
      <c r="U220" s="2"/>
      <c r="V220" s="2"/>
      <c r="W220" s="2"/>
      <c r="X220" s="2"/>
      <c r="Y220" s="2"/>
      <c r="Z220" s="2"/>
      <c r="AA220" s="2">
        <v>9</v>
      </c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</row>
    <row r="221" spans="1:50" x14ac:dyDescent="0.25">
      <c r="A221" s="2" t="s">
        <v>9</v>
      </c>
      <c r="B221" s="2">
        <v>7</v>
      </c>
      <c r="C221" s="2"/>
      <c r="D221" s="2"/>
      <c r="E221" s="2"/>
      <c r="F221" s="2"/>
      <c r="G221" s="2"/>
      <c r="H221" s="2"/>
      <c r="I221" s="2"/>
      <c r="J221" s="2"/>
      <c r="K221" s="2">
        <v>9</v>
      </c>
      <c r="L221" s="2"/>
      <c r="M221" s="2"/>
      <c r="N221" s="2"/>
      <c r="O221" s="2"/>
      <c r="P221" s="2"/>
      <c r="Q221" s="2"/>
      <c r="R221" s="2">
        <v>9</v>
      </c>
      <c r="S221" s="2"/>
      <c r="T221" s="2"/>
      <c r="U221" s="2"/>
      <c r="V221" s="2"/>
      <c r="W221" s="2"/>
      <c r="X221" s="2"/>
      <c r="Y221" s="2"/>
      <c r="Z221" s="2"/>
      <c r="AA221" s="2">
        <v>9</v>
      </c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</row>
    <row r="222" spans="1:50" x14ac:dyDescent="0.25">
      <c r="A222" s="3" t="s">
        <v>92</v>
      </c>
      <c r="B222" s="3">
        <f>SUM(B216:B221)</f>
        <v>43</v>
      </c>
      <c r="C222" s="3"/>
      <c r="D222" s="3">
        <f t="shared" ref="D222:AJ222" si="42">SUM(D216:D221)</f>
        <v>0</v>
      </c>
      <c r="E222" s="3"/>
      <c r="F222" s="3">
        <f t="shared" si="42"/>
        <v>0</v>
      </c>
      <c r="G222" s="3">
        <f t="shared" si="42"/>
        <v>0</v>
      </c>
      <c r="H222" s="3">
        <f t="shared" si="42"/>
        <v>0</v>
      </c>
      <c r="I222" s="3">
        <f t="shared" si="42"/>
        <v>0</v>
      </c>
      <c r="J222" s="3"/>
      <c r="K222" s="3">
        <f t="shared" si="42"/>
        <v>54</v>
      </c>
      <c r="L222" s="3">
        <f t="shared" si="42"/>
        <v>0</v>
      </c>
      <c r="M222" s="3">
        <f t="shared" si="42"/>
        <v>0</v>
      </c>
      <c r="N222" s="3">
        <f t="shared" si="42"/>
        <v>0</v>
      </c>
      <c r="O222" s="3">
        <f t="shared" si="42"/>
        <v>0</v>
      </c>
      <c r="P222" s="3">
        <f t="shared" si="42"/>
        <v>0</v>
      </c>
      <c r="Q222" s="3"/>
      <c r="R222" s="3">
        <f t="shared" si="42"/>
        <v>55</v>
      </c>
      <c r="S222" s="3">
        <f t="shared" si="42"/>
        <v>0</v>
      </c>
      <c r="T222" s="3">
        <f t="shared" si="42"/>
        <v>0</v>
      </c>
      <c r="U222" s="3">
        <f t="shared" si="42"/>
        <v>0</v>
      </c>
      <c r="V222" s="3">
        <f t="shared" si="42"/>
        <v>0</v>
      </c>
      <c r="W222" s="3">
        <f t="shared" si="42"/>
        <v>0</v>
      </c>
      <c r="X222" s="3">
        <f t="shared" si="42"/>
        <v>0</v>
      </c>
      <c r="Y222" s="3">
        <f t="shared" si="42"/>
        <v>0</v>
      </c>
      <c r="Z222" s="3">
        <f t="shared" si="42"/>
        <v>0</v>
      </c>
      <c r="AA222" s="3">
        <f t="shared" si="42"/>
        <v>54</v>
      </c>
      <c r="AB222" s="3"/>
      <c r="AC222" s="3"/>
      <c r="AD222" s="3"/>
      <c r="AE222" s="3">
        <f t="shared" si="42"/>
        <v>0</v>
      </c>
      <c r="AF222" s="3">
        <f t="shared" si="42"/>
        <v>0</v>
      </c>
      <c r="AG222" s="3">
        <f t="shared" si="42"/>
        <v>0</v>
      </c>
      <c r="AH222" s="3">
        <f t="shared" si="42"/>
        <v>0</v>
      </c>
      <c r="AI222" s="3"/>
      <c r="AJ222" s="3">
        <f t="shared" si="42"/>
        <v>0</v>
      </c>
      <c r="AK222" s="3" t="s">
        <v>92</v>
      </c>
      <c r="AL222" s="3">
        <f>+B222+K222+R222+AA222</f>
        <v>206</v>
      </c>
      <c r="AM222" s="3">
        <v>0</v>
      </c>
      <c r="AN222" s="3">
        <v>0</v>
      </c>
      <c r="AO222" s="3">
        <v>0</v>
      </c>
      <c r="AP222" s="3">
        <v>0</v>
      </c>
      <c r="AQ222" s="3">
        <v>0</v>
      </c>
      <c r="AR222" s="2"/>
      <c r="AS222" s="2"/>
      <c r="AT222" s="2"/>
      <c r="AU222" s="2"/>
      <c r="AV222" s="2"/>
      <c r="AW222" s="10">
        <f>+AL222</f>
        <v>206</v>
      </c>
      <c r="AX222" s="2"/>
    </row>
    <row r="223" spans="1:50" x14ac:dyDescent="0.25">
      <c r="A223" s="5" t="s">
        <v>196</v>
      </c>
      <c r="B223" s="12" t="s">
        <v>93</v>
      </c>
      <c r="C223" s="12"/>
      <c r="D223" s="2"/>
      <c r="E223" s="2"/>
      <c r="F223" s="2"/>
      <c r="G223" s="2"/>
      <c r="H223" s="2"/>
      <c r="I223" s="2"/>
      <c r="J223" s="2"/>
      <c r="K223" s="12" t="s">
        <v>93</v>
      </c>
      <c r="L223" s="2"/>
      <c r="M223" s="2"/>
      <c r="N223" s="2"/>
      <c r="O223" s="2"/>
      <c r="P223" s="2"/>
      <c r="Q223" s="2"/>
      <c r="R223" s="12" t="s">
        <v>93</v>
      </c>
      <c r="S223" s="12" t="s">
        <v>94</v>
      </c>
      <c r="T223" s="2"/>
      <c r="U223" s="2"/>
      <c r="V223" s="2"/>
      <c r="W223" s="2"/>
      <c r="X223" s="2"/>
      <c r="Y223" s="2"/>
      <c r="Z223" s="2"/>
      <c r="AA223" s="12" t="s">
        <v>94</v>
      </c>
      <c r="AB223" s="12"/>
      <c r="AC223" s="12"/>
      <c r="AD223" s="1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</row>
    <row r="224" spans="1:50" x14ac:dyDescent="0.25">
      <c r="A224" s="2" t="s">
        <v>10</v>
      </c>
      <c r="B224" s="2">
        <v>9</v>
      </c>
      <c r="C224" s="2"/>
      <c r="D224" s="2"/>
      <c r="E224" s="2"/>
      <c r="F224" s="2"/>
      <c r="G224" s="2"/>
      <c r="H224" s="2"/>
      <c r="I224" s="2"/>
      <c r="J224" s="2"/>
      <c r="K224" s="2">
        <v>9</v>
      </c>
      <c r="L224" s="2"/>
      <c r="M224" s="2"/>
      <c r="N224" s="2"/>
      <c r="O224" s="2"/>
      <c r="P224" s="2"/>
      <c r="Q224" s="2"/>
      <c r="R224" s="2">
        <v>9</v>
      </c>
      <c r="S224" s="2"/>
      <c r="T224" s="2"/>
      <c r="U224" s="2"/>
      <c r="V224" s="2"/>
      <c r="W224" s="2"/>
      <c r="X224" s="2"/>
      <c r="Y224" s="2"/>
      <c r="Z224" s="2"/>
      <c r="AA224" s="2">
        <v>9</v>
      </c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</row>
    <row r="225" spans="1:50" x14ac:dyDescent="0.25">
      <c r="A225" s="2" t="s">
        <v>5</v>
      </c>
      <c r="B225" s="2">
        <v>9</v>
      </c>
      <c r="C225" s="2"/>
      <c r="D225" s="2"/>
      <c r="E225" s="2"/>
      <c r="F225" s="2"/>
      <c r="G225" s="2"/>
      <c r="H225" s="2"/>
      <c r="I225" s="2"/>
      <c r="J225" s="2"/>
      <c r="K225" s="2">
        <v>9</v>
      </c>
      <c r="L225" s="2"/>
      <c r="M225" s="2"/>
      <c r="N225" s="2"/>
      <c r="O225" s="2"/>
      <c r="P225" s="2"/>
      <c r="Q225" s="2"/>
      <c r="R225" s="2">
        <v>3</v>
      </c>
      <c r="S225" s="2">
        <v>7</v>
      </c>
      <c r="T225" s="2"/>
      <c r="U225" s="2"/>
      <c r="V225" s="2"/>
      <c r="W225" s="2"/>
      <c r="X225" s="2"/>
      <c r="Y225" s="2"/>
      <c r="Z225" s="2"/>
      <c r="AA225" s="2">
        <v>9</v>
      </c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</row>
    <row r="226" spans="1:50" x14ac:dyDescent="0.25">
      <c r="A226" s="2" t="s">
        <v>6</v>
      </c>
      <c r="B226" s="2">
        <v>9</v>
      </c>
      <c r="C226" s="2"/>
      <c r="D226" s="2"/>
      <c r="E226" s="2"/>
      <c r="F226" s="2"/>
      <c r="G226" s="2"/>
      <c r="H226" s="2"/>
      <c r="I226" s="2"/>
      <c r="J226" s="2"/>
      <c r="K226" s="2">
        <v>9</v>
      </c>
      <c r="L226" s="2"/>
      <c r="M226" s="2"/>
      <c r="N226" s="2"/>
      <c r="O226" s="2"/>
      <c r="P226" s="2"/>
      <c r="Q226" s="2"/>
      <c r="R226" s="2"/>
      <c r="S226" s="2">
        <v>9</v>
      </c>
      <c r="T226" s="2"/>
      <c r="U226" s="2"/>
      <c r="V226" s="2"/>
      <c r="W226" s="2"/>
      <c r="X226" s="2"/>
      <c r="Y226" s="2"/>
      <c r="Z226" s="2"/>
      <c r="AA226" s="2">
        <v>8</v>
      </c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</row>
    <row r="227" spans="1:50" x14ac:dyDescent="0.25">
      <c r="A227" s="2" t="s">
        <v>7</v>
      </c>
      <c r="B227" s="2">
        <v>9</v>
      </c>
      <c r="C227" s="2"/>
      <c r="D227" s="2"/>
      <c r="E227" s="2"/>
      <c r="F227" s="2"/>
      <c r="G227" s="2"/>
      <c r="H227" s="2"/>
      <c r="I227" s="2"/>
      <c r="J227" s="2"/>
      <c r="K227" s="2">
        <v>9</v>
      </c>
      <c r="L227" s="2"/>
      <c r="M227" s="2"/>
      <c r="N227" s="2"/>
      <c r="O227" s="2"/>
      <c r="P227" s="2"/>
      <c r="Q227" s="2"/>
      <c r="R227" s="2"/>
      <c r="S227" s="2">
        <v>9</v>
      </c>
      <c r="T227" s="2"/>
      <c r="U227" s="2"/>
      <c r="V227" s="2"/>
      <c r="W227" s="2"/>
      <c r="X227" s="2"/>
      <c r="Y227" s="2"/>
      <c r="Z227" s="2"/>
      <c r="AA227" s="2">
        <v>9</v>
      </c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</row>
    <row r="228" spans="1:50" x14ac:dyDescent="0.25">
      <c r="A228" s="2" t="s">
        <v>8</v>
      </c>
      <c r="B228" s="2">
        <v>9</v>
      </c>
      <c r="C228" s="2"/>
      <c r="D228" s="2"/>
      <c r="E228" s="2"/>
      <c r="F228" s="2"/>
      <c r="G228" s="2"/>
      <c r="H228" s="2"/>
      <c r="I228" s="2"/>
      <c r="J228" s="2"/>
      <c r="K228" s="2">
        <v>9</v>
      </c>
      <c r="L228" s="2"/>
      <c r="M228" s="2"/>
      <c r="N228" s="2"/>
      <c r="O228" s="2"/>
      <c r="P228" s="2"/>
      <c r="Q228" s="2"/>
      <c r="R228" s="2"/>
      <c r="S228" s="2">
        <v>9</v>
      </c>
      <c r="T228" s="2"/>
      <c r="U228" s="2"/>
      <c r="V228" s="2"/>
      <c r="W228" s="2"/>
      <c r="X228" s="2"/>
      <c r="Y228" s="2"/>
      <c r="Z228" s="2"/>
      <c r="AA228" s="2">
        <v>9</v>
      </c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</row>
    <row r="229" spans="1:50" x14ac:dyDescent="0.25">
      <c r="A229" s="2" t="s">
        <v>9</v>
      </c>
      <c r="B229" s="2">
        <v>9</v>
      </c>
      <c r="C229" s="2"/>
      <c r="D229" s="2"/>
      <c r="E229" s="2"/>
      <c r="F229" s="2"/>
      <c r="G229" s="2"/>
      <c r="H229" s="2"/>
      <c r="I229" s="2"/>
      <c r="J229" s="2"/>
      <c r="K229" s="2">
        <v>9</v>
      </c>
      <c r="L229" s="2"/>
      <c r="M229" s="2"/>
      <c r="N229" s="2"/>
      <c r="O229" s="2"/>
      <c r="P229" s="2"/>
      <c r="Q229" s="2"/>
      <c r="R229" s="2"/>
      <c r="S229" s="2">
        <v>9</v>
      </c>
      <c r="T229" s="2"/>
      <c r="U229" s="2"/>
      <c r="V229" s="2"/>
      <c r="W229" s="2"/>
      <c r="X229" s="2"/>
      <c r="Y229" s="2"/>
      <c r="Z229" s="2"/>
      <c r="AA229" s="2">
        <v>9</v>
      </c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</row>
    <row r="230" spans="1:50" x14ac:dyDescent="0.25">
      <c r="A230" s="3" t="s">
        <v>92</v>
      </c>
      <c r="B230" s="3">
        <f>SUM(B224:B229)</f>
        <v>54</v>
      </c>
      <c r="C230" s="3"/>
      <c r="D230" s="3">
        <f t="shared" ref="D230:R230" si="43">SUM(D224:D229)</f>
        <v>0</v>
      </c>
      <c r="E230" s="3"/>
      <c r="F230" s="3">
        <f t="shared" si="43"/>
        <v>0</v>
      </c>
      <c r="G230" s="3">
        <f t="shared" si="43"/>
        <v>0</v>
      </c>
      <c r="H230" s="3">
        <f t="shared" si="43"/>
        <v>0</v>
      </c>
      <c r="I230" s="3">
        <f t="shared" si="43"/>
        <v>0</v>
      </c>
      <c r="J230" s="3"/>
      <c r="K230" s="3">
        <f t="shared" si="43"/>
        <v>54</v>
      </c>
      <c r="L230" s="3">
        <f t="shared" si="43"/>
        <v>0</v>
      </c>
      <c r="M230" s="3">
        <f t="shared" si="43"/>
        <v>0</v>
      </c>
      <c r="N230" s="3">
        <f t="shared" si="43"/>
        <v>0</v>
      </c>
      <c r="O230" s="3">
        <f t="shared" si="43"/>
        <v>0</v>
      </c>
      <c r="P230" s="3">
        <f t="shared" si="43"/>
        <v>0</v>
      </c>
      <c r="Q230" s="3"/>
      <c r="R230" s="3">
        <f t="shared" si="43"/>
        <v>12</v>
      </c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 t="s">
        <v>92</v>
      </c>
      <c r="AL230" s="3">
        <f>+B230+K230+R230</f>
        <v>120</v>
      </c>
      <c r="AM230" s="3"/>
      <c r="AN230" s="3"/>
      <c r="AO230" s="3"/>
      <c r="AP230" s="3"/>
      <c r="AQ230" s="3"/>
      <c r="AR230" s="2"/>
      <c r="AS230" s="2"/>
      <c r="AT230" s="2"/>
      <c r="AU230" s="2"/>
      <c r="AV230" s="2"/>
      <c r="AW230" s="10">
        <f>+AL230</f>
        <v>120</v>
      </c>
      <c r="AX230" s="2"/>
    </row>
    <row r="231" spans="1:50" x14ac:dyDescent="0.25">
      <c r="A231" s="3" t="s">
        <v>95</v>
      </c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>
        <f>SUM(S225:S230)</f>
        <v>43</v>
      </c>
      <c r="T231" s="3">
        <f t="shared" ref="T231:AJ231" si="44">SUM(T225:T230)</f>
        <v>0</v>
      </c>
      <c r="U231" s="3">
        <f t="shared" si="44"/>
        <v>0</v>
      </c>
      <c r="V231" s="3">
        <f t="shared" si="44"/>
        <v>0</v>
      </c>
      <c r="W231" s="3">
        <f t="shared" si="44"/>
        <v>0</v>
      </c>
      <c r="X231" s="3">
        <f t="shared" si="44"/>
        <v>0</v>
      </c>
      <c r="Y231" s="3">
        <f t="shared" si="44"/>
        <v>0</v>
      </c>
      <c r="Z231" s="3">
        <f t="shared" si="44"/>
        <v>0</v>
      </c>
      <c r="AA231" s="3">
        <f t="shared" si="44"/>
        <v>44</v>
      </c>
      <c r="AB231" s="3"/>
      <c r="AC231" s="3"/>
      <c r="AD231" s="3"/>
      <c r="AE231" s="3">
        <f t="shared" si="44"/>
        <v>0</v>
      </c>
      <c r="AF231" s="3">
        <f t="shared" si="44"/>
        <v>0</v>
      </c>
      <c r="AG231" s="3">
        <f t="shared" si="44"/>
        <v>0</v>
      </c>
      <c r="AH231" s="3">
        <f t="shared" si="44"/>
        <v>0</v>
      </c>
      <c r="AI231" s="3"/>
      <c r="AJ231" s="3">
        <f t="shared" si="44"/>
        <v>0</v>
      </c>
      <c r="AK231" s="3" t="s">
        <v>95</v>
      </c>
      <c r="AL231" s="3">
        <f>+S231+AA231</f>
        <v>87</v>
      </c>
      <c r="AM231" s="3"/>
      <c r="AN231" s="3"/>
      <c r="AO231" s="3"/>
      <c r="AP231" s="3"/>
      <c r="AQ231" s="3"/>
      <c r="AR231" s="2"/>
      <c r="AS231" s="2"/>
      <c r="AT231" s="2"/>
      <c r="AU231" s="2"/>
      <c r="AV231" s="2"/>
      <c r="AW231" s="10">
        <f>+AL231</f>
        <v>87</v>
      </c>
      <c r="AX231" s="2"/>
    </row>
    <row r="232" spans="1:50" x14ac:dyDescent="0.25">
      <c r="A232" s="5" t="s">
        <v>197</v>
      </c>
      <c r="B232" s="12" t="s">
        <v>94</v>
      </c>
      <c r="C232" s="12" t="s">
        <v>225</v>
      </c>
      <c r="D232" s="12" t="s">
        <v>96</v>
      </c>
      <c r="E232" s="12" t="s">
        <v>97</v>
      </c>
      <c r="F232" s="12" t="s">
        <v>97</v>
      </c>
      <c r="G232" s="12" t="s">
        <v>226</v>
      </c>
      <c r="H232" s="2"/>
      <c r="I232" s="12" t="s">
        <v>96</v>
      </c>
      <c r="J232" s="12" t="s">
        <v>98</v>
      </c>
      <c r="K232" s="12" t="s">
        <v>99</v>
      </c>
      <c r="L232" s="12" t="s">
        <v>97</v>
      </c>
      <c r="M232" s="12" t="s">
        <v>97</v>
      </c>
      <c r="N232" s="2"/>
      <c r="O232" s="2"/>
      <c r="P232" s="12" t="s">
        <v>97</v>
      </c>
      <c r="Q232" s="12" t="s">
        <v>97</v>
      </c>
      <c r="R232" s="12" t="s">
        <v>101</v>
      </c>
      <c r="S232" s="2" t="s">
        <v>219</v>
      </c>
      <c r="T232" s="2"/>
      <c r="U232" s="2"/>
      <c r="V232" s="2"/>
      <c r="W232" s="2"/>
      <c r="X232" s="2"/>
      <c r="Y232" s="2"/>
      <c r="Z232" s="2"/>
      <c r="AA232" s="12" t="s">
        <v>101</v>
      </c>
      <c r="AB232" s="12"/>
      <c r="AC232" s="12"/>
      <c r="AD232" s="1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</row>
    <row r="233" spans="1:50" x14ac:dyDescent="0.25">
      <c r="A233" s="2" t="s">
        <v>10</v>
      </c>
      <c r="B233" s="2">
        <v>4</v>
      </c>
      <c r="C233" s="2">
        <v>5</v>
      </c>
      <c r="D233" s="2"/>
      <c r="E233" s="2"/>
      <c r="F233" s="2"/>
      <c r="G233" s="2"/>
      <c r="H233" s="2"/>
      <c r="I233" s="2"/>
      <c r="J233" s="2"/>
      <c r="K233" s="2">
        <v>6</v>
      </c>
      <c r="L233" s="2"/>
      <c r="M233" s="2"/>
      <c r="N233" s="2"/>
      <c r="O233" s="2"/>
      <c r="P233" s="2"/>
      <c r="Q233" s="2"/>
      <c r="R233" s="2"/>
      <c r="S233" s="2">
        <v>2</v>
      </c>
      <c r="T233" s="2"/>
      <c r="U233" s="2"/>
      <c r="V233" s="2"/>
      <c r="W233" s="2"/>
      <c r="X233" s="2"/>
      <c r="Y233" s="2"/>
      <c r="Z233" s="2"/>
      <c r="AA233" s="2">
        <v>8</v>
      </c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</row>
    <row r="234" spans="1:50" x14ac:dyDescent="0.25">
      <c r="A234" s="2" t="s">
        <v>5</v>
      </c>
      <c r="B234" s="2"/>
      <c r="C234" s="2">
        <v>5</v>
      </c>
      <c r="D234" s="2"/>
      <c r="E234" s="2"/>
      <c r="F234" s="2"/>
      <c r="G234" s="2"/>
      <c r="H234" s="2"/>
      <c r="I234" s="2">
        <v>1</v>
      </c>
      <c r="J234" s="2"/>
      <c r="K234" s="2">
        <v>8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>
        <v>9</v>
      </c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</row>
    <row r="235" spans="1:50" x14ac:dyDescent="0.25">
      <c r="A235" s="2" t="s">
        <v>6</v>
      </c>
      <c r="B235" s="2"/>
      <c r="C235" s="2"/>
      <c r="D235" s="2">
        <v>3</v>
      </c>
      <c r="E235" s="2"/>
      <c r="F235" s="2"/>
      <c r="G235" s="2">
        <v>1</v>
      </c>
      <c r="H235" s="2"/>
      <c r="I235" s="2"/>
      <c r="J235" s="2"/>
      <c r="K235" s="2">
        <v>4</v>
      </c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>
        <v>9</v>
      </c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</row>
    <row r="236" spans="1:50" x14ac:dyDescent="0.25">
      <c r="A236" s="2" t="s">
        <v>7</v>
      </c>
      <c r="B236" s="2"/>
      <c r="C236" s="2"/>
      <c r="D236" s="2"/>
      <c r="E236" s="2">
        <v>4</v>
      </c>
      <c r="F236" s="2"/>
      <c r="G236" s="2"/>
      <c r="H236" s="2"/>
      <c r="I236" s="2"/>
      <c r="J236" s="2"/>
      <c r="K236" s="2">
        <v>8</v>
      </c>
      <c r="L236" s="2"/>
      <c r="M236" s="2"/>
      <c r="N236" s="2"/>
      <c r="O236" s="2"/>
      <c r="P236" s="2"/>
      <c r="Q236" s="2"/>
      <c r="R236" s="2">
        <v>5</v>
      </c>
      <c r="S236" s="2"/>
      <c r="T236" s="2"/>
      <c r="U236" s="2"/>
      <c r="V236" s="2"/>
      <c r="W236" s="2"/>
      <c r="X236" s="2"/>
      <c r="Y236" s="2"/>
      <c r="Z236" s="2"/>
      <c r="AA236" s="2">
        <v>9</v>
      </c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</row>
    <row r="237" spans="1:50" x14ac:dyDescent="0.25">
      <c r="A237" s="2" t="s">
        <v>8</v>
      </c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>
        <v>10</v>
      </c>
      <c r="M237" s="2">
        <v>7</v>
      </c>
      <c r="N237" s="2"/>
      <c r="O237" s="2"/>
      <c r="P237" s="2">
        <v>1</v>
      </c>
      <c r="Q237" s="2"/>
      <c r="R237" s="2">
        <v>7</v>
      </c>
      <c r="S237" s="2"/>
      <c r="T237" s="2"/>
      <c r="U237" s="2"/>
      <c r="V237" s="2"/>
      <c r="W237" s="2"/>
      <c r="X237" s="2"/>
      <c r="Y237" s="2"/>
      <c r="Z237" s="2"/>
      <c r="AA237" s="2">
        <v>9</v>
      </c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</row>
    <row r="238" spans="1:50" x14ac:dyDescent="0.25">
      <c r="A238" s="2" t="s">
        <v>9</v>
      </c>
      <c r="B238" s="2"/>
      <c r="C238" s="2"/>
      <c r="D238" s="2"/>
      <c r="E238" s="2"/>
      <c r="F238" s="2">
        <v>4</v>
      </c>
      <c r="G238" s="2"/>
      <c r="H238" s="2"/>
      <c r="I238" s="2"/>
      <c r="J238" s="2">
        <v>1</v>
      </c>
      <c r="K238" s="2"/>
      <c r="L238" s="2"/>
      <c r="M238" s="2"/>
      <c r="N238" s="2"/>
      <c r="O238" s="2"/>
      <c r="P238" s="2"/>
      <c r="Q238" s="2">
        <v>1</v>
      </c>
      <c r="R238" s="2">
        <v>7</v>
      </c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</row>
    <row r="239" spans="1:50" x14ac:dyDescent="0.25">
      <c r="A239" s="3" t="s">
        <v>95</v>
      </c>
      <c r="B239" s="3">
        <f>SUM(B233:B238)</f>
        <v>4</v>
      </c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 t="s">
        <v>95</v>
      </c>
      <c r="AL239" s="3">
        <f>+B239</f>
        <v>4</v>
      </c>
      <c r="AM239" s="3"/>
      <c r="AN239" s="3"/>
      <c r="AO239" s="3"/>
      <c r="AP239" s="3"/>
      <c r="AQ239" s="3"/>
      <c r="AR239" s="2"/>
      <c r="AS239" s="2"/>
      <c r="AT239" s="2"/>
      <c r="AU239" s="2"/>
      <c r="AV239" s="2"/>
      <c r="AW239" s="2">
        <f>+AL239</f>
        <v>4</v>
      </c>
      <c r="AX239" s="2"/>
    </row>
    <row r="240" spans="1:50" x14ac:dyDescent="0.25">
      <c r="A240" s="3" t="s">
        <v>102</v>
      </c>
      <c r="B240" s="3"/>
      <c r="C240" s="3"/>
      <c r="D240" s="3">
        <f>SUM(D234:D239)</f>
        <v>3</v>
      </c>
      <c r="E240" s="3"/>
      <c r="F240" s="3"/>
      <c r="G240" s="3"/>
      <c r="H240" s="3"/>
      <c r="I240" s="3">
        <f>SUM(I234:I239)</f>
        <v>1</v>
      </c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 t="s">
        <v>102</v>
      </c>
      <c r="AL240" s="3">
        <v>3</v>
      </c>
      <c r="AM240" s="3"/>
      <c r="AN240" s="3"/>
      <c r="AO240" s="3"/>
      <c r="AP240" s="3">
        <v>1</v>
      </c>
      <c r="AQ240" s="3"/>
      <c r="AR240" s="2"/>
      <c r="AS240" s="2"/>
      <c r="AT240" s="2"/>
      <c r="AU240" s="2"/>
      <c r="AV240" s="2"/>
      <c r="AW240" s="2">
        <f>+AL240</f>
        <v>3</v>
      </c>
      <c r="AX240" s="2"/>
    </row>
    <row r="241" spans="1:50" x14ac:dyDescent="0.25">
      <c r="A241" s="3" t="s">
        <v>103</v>
      </c>
      <c r="B241" s="15"/>
      <c r="C241" s="15"/>
      <c r="D241" s="3"/>
      <c r="E241" s="3">
        <f>SUM(E236:E240)</f>
        <v>4</v>
      </c>
      <c r="F241" s="3">
        <f>SUM(F238:F240)</f>
        <v>4</v>
      </c>
      <c r="G241" s="3"/>
      <c r="H241" s="3"/>
      <c r="I241" s="3"/>
      <c r="J241" s="3"/>
      <c r="K241" s="3"/>
      <c r="L241" s="3">
        <f t="shared" ref="L241:M241" si="45">SUM(L237:L240)</f>
        <v>10</v>
      </c>
      <c r="M241" s="3">
        <f t="shared" si="45"/>
        <v>7</v>
      </c>
      <c r="N241" s="3"/>
      <c r="O241" s="3"/>
      <c r="P241" s="3">
        <f>SUM(P237:P240)</f>
        <v>1</v>
      </c>
      <c r="Q241" s="3">
        <f>SUM(Q238:Q240)</f>
        <v>1</v>
      </c>
      <c r="R241" s="3"/>
      <c r="S241" s="3">
        <f>SUM(S233:S240)</f>
        <v>2</v>
      </c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 t="s">
        <v>103</v>
      </c>
      <c r="AL241" s="3">
        <f>+E241+L241+S241</f>
        <v>16</v>
      </c>
      <c r="AM241" s="3">
        <f>+F241+M241</f>
        <v>11</v>
      </c>
      <c r="AN241" s="3"/>
      <c r="AO241" s="3">
        <v>1</v>
      </c>
      <c r="AP241" s="3">
        <v>1</v>
      </c>
      <c r="AQ241" s="3"/>
      <c r="AR241" s="2"/>
      <c r="AS241" s="2"/>
      <c r="AT241" s="2"/>
      <c r="AU241" s="2"/>
      <c r="AV241" s="2"/>
      <c r="AW241" s="10">
        <f>+AL241</f>
        <v>16</v>
      </c>
      <c r="AX241" s="24"/>
    </row>
    <row r="242" spans="1:50" x14ac:dyDescent="0.25">
      <c r="A242" s="3" t="s">
        <v>227</v>
      </c>
      <c r="B242" s="3"/>
      <c r="C242" s="3">
        <f>SUM(C233:C241)</f>
        <v>10</v>
      </c>
      <c r="D242" s="3"/>
      <c r="E242" s="3"/>
      <c r="F242" s="3"/>
      <c r="G242" s="3">
        <f>SUM(G234:G241)</f>
        <v>1</v>
      </c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 t="s">
        <v>227</v>
      </c>
      <c r="AL242" s="3">
        <v>11</v>
      </c>
      <c r="AM242" s="3"/>
      <c r="AN242" s="3"/>
      <c r="AO242" s="3"/>
      <c r="AP242" s="3"/>
      <c r="AQ242" s="3"/>
      <c r="AR242" s="2"/>
      <c r="AS242" s="2"/>
      <c r="AT242" s="2"/>
      <c r="AU242" s="2"/>
      <c r="AV242" s="2"/>
      <c r="AW242" s="10">
        <v>11</v>
      </c>
      <c r="AX242" s="2"/>
    </row>
    <row r="243" spans="1:50" x14ac:dyDescent="0.25">
      <c r="A243" s="3" t="s">
        <v>104</v>
      </c>
      <c r="B243" s="3"/>
      <c r="C243" s="3"/>
      <c r="D243" s="3"/>
      <c r="E243" s="3"/>
      <c r="F243" s="3"/>
      <c r="G243" s="3"/>
      <c r="H243" s="3"/>
      <c r="I243" s="3"/>
      <c r="J243" s="3">
        <f>SUM(J238:J242)</f>
        <v>1</v>
      </c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 t="s">
        <v>104</v>
      </c>
      <c r="AL243" s="3"/>
      <c r="AM243" s="3"/>
      <c r="AN243" s="3"/>
      <c r="AO243" s="3"/>
      <c r="AP243" s="3">
        <v>1</v>
      </c>
      <c r="AQ243" s="3"/>
      <c r="AR243" s="2"/>
      <c r="AS243" s="2"/>
      <c r="AT243" s="2"/>
      <c r="AU243" s="2"/>
      <c r="AV243" s="2"/>
      <c r="AW243" s="2">
        <v>1</v>
      </c>
      <c r="AX243" s="2"/>
    </row>
    <row r="244" spans="1:50" x14ac:dyDescent="0.25">
      <c r="A244" s="3" t="s">
        <v>105</v>
      </c>
      <c r="B244" s="3"/>
      <c r="C244" s="3"/>
      <c r="D244" s="3"/>
      <c r="E244" s="3"/>
      <c r="F244" s="3"/>
      <c r="G244" s="3"/>
      <c r="H244" s="3"/>
      <c r="I244" s="3"/>
      <c r="J244" s="3"/>
      <c r="K244" s="3">
        <f>SUM(K233:K243)</f>
        <v>26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 t="s">
        <v>105</v>
      </c>
      <c r="AL244" s="3">
        <f>+K244</f>
        <v>26</v>
      </c>
      <c r="AM244" s="3"/>
      <c r="AN244" s="3"/>
      <c r="AO244" s="3"/>
      <c r="AP244" s="3"/>
      <c r="AQ244" s="3"/>
      <c r="AR244" s="2"/>
      <c r="AS244" s="2"/>
      <c r="AT244" s="2"/>
      <c r="AU244" s="2"/>
      <c r="AV244" s="2"/>
      <c r="AW244" s="10">
        <f>+AL244</f>
        <v>26</v>
      </c>
      <c r="AX244" s="2"/>
    </row>
    <row r="245" spans="1:50" x14ac:dyDescent="0.25">
      <c r="A245" s="3" t="s">
        <v>106</v>
      </c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>
        <f>SUM(R236:R244)</f>
        <v>19</v>
      </c>
      <c r="S245" s="3"/>
      <c r="T245" s="3"/>
      <c r="U245" s="3"/>
      <c r="V245" s="3"/>
      <c r="W245" s="3"/>
      <c r="X245" s="3"/>
      <c r="Y245" s="3"/>
      <c r="Z245" s="3"/>
      <c r="AA245" s="3">
        <f>SUM(AA233:AA244)</f>
        <v>44</v>
      </c>
      <c r="AB245" s="3"/>
      <c r="AC245" s="3"/>
      <c r="AD245" s="3"/>
      <c r="AE245" s="3"/>
      <c r="AF245" s="3"/>
      <c r="AG245" s="3"/>
      <c r="AH245" s="3"/>
      <c r="AI245" s="3"/>
      <c r="AJ245" s="3"/>
      <c r="AK245" s="3" t="s">
        <v>106</v>
      </c>
      <c r="AL245" s="3">
        <f>+R245+AA245</f>
        <v>63</v>
      </c>
      <c r="AM245" s="3"/>
      <c r="AN245" s="3"/>
      <c r="AO245" s="3"/>
      <c r="AP245" s="3"/>
      <c r="AQ245" s="3"/>
      <c r="AR245" s="3">
        <f>+AL245</f>
        <v>63</v>
      </c>
      <c r="AS245" s="2"/>
      <c r="AT245" s="2"/>
      <c r="AU245" s="2"/>
      <c r="AV245" s="2"/>
      <c r="AW245" s="2"/>
      <c r="AX245" s="2"/>
    </row>
    <row r="246" spans="1:50" x14ac:dyDescent="0.25">
      <c r="A246" s="5" t="s">
        <v>198</v>
      </c>
      <c r="B246" s="12" t="s">
        <v>107</v>
      </c>
      <c r="C246" s="12" t="s">
        <v>221</v>
      </c>
      <c r="D246" s="2"/>
      <c r="E246" s="2"/>
      <c r="F246" s="2"/>
      <c r="G246" s="2"/>
      <c r="H246" s="2"/>
      <c r="I246" s="2"/>
      <c r="J246" s="2"/>
      <c r="K246" s="12" t="s">
        <v>108</v>
      </c>
      <c r="L246" s="12" t="s">
        <v>82</v>
      </c>
      <c r="M246" s="2"/>
      <c r="N246" s="2"/>
      <c r="O246" s="2"/>
      <c r="P246" s="2"/>
      <c r="Q246" s="2"/>
      <c r="R246" s="12" t="s">
        <v>205</v>
      </c>
      <c r="S246" s="2"/>
      <c r="T246" s="2"/>
      <c r="U246" s="2"/>
      <c r="V246" s="2"/>
      <c r="W246" s="2"/>
      <c r="X246" s="2"/>
      <c r="Y246" s="2"/>
      <c r="Z246" s="2"/>
      <c r="AA246" s="12"/>
      <c r="AB246" s="12" t="s">
        <v>97</v>
      </c>
      <c r="AC246" s="12"/>
      <c r="AD246" s="12"/>
      <c r="AE246" s="12" t="s">
        <v>97</v>
      </c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</row>
    <row r="247" spans="1:50" x14ac:dyDescent="0.25">
      <c r="A247" s="2" t="s">
        <v>10</v>
      </c>
      <c r="B247" s="2">
        <v>9</v>
      </c>
      <c r="C247" s="2"/>
      <c r="D247" s="2"/>
      <c r="E247" s="2"/>
      <c r="F247" s="2"/>
      <c r="G247" s="2"/>
      <c r="H247" s="2"/>
      <c r="I247" s="2"/>
      <c r="J247" s="2"/>
      <c r="K247" s="2">
        <v>8</v>
      </c>
      <c r="L247" s="2"/>
      <c r="M247" s="2"/>
      <c r="N247" s="2"/>
      <c r="O247" s="2"/>
      <c r="P247" s="2"/>
      <c r="Q247" s="2"/>
      <c r="R247" s="2">
        <v>9</v>
      </c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</row>
    <row r="248" spans="1:50" x14ac:dyDescent="0.25">
      <c r="A248" s="2" t="s">
        <v>5</v>
      </c>
      <c r="B248" s="2">
        <v>9</v>
      </c>
      <c r="C248" s="2"/>
      <c r="D248" s="2"/>
      <c r="E248" s="2"/>
      <c r="F248" s="2"/>
      <c r="G248" s="2"/>
      <c r="H248" s="2"/>
      <c r="I248" s="2"/>
      <c r="J248" s="2"/>
      <c r="K248" s="2">
        <v>9</v>
      </c>
      <c r="L248" s="2"/>
      <c r="M248" s="2"/>
      <c r="N248" s="2"/>
      <c r="O248" s="2"/>
      <c r="P248" s="2"/>
      <c r="Q248" s="2"/>
      <c r="R248" s="2">
        <v>9</v>
      </c>
      <c r="S248" s="2"/>
      <c r="T248" s="2"/>
      <c r="U248" s="2"/>
      <c r="V248" s="2"/>
      <c r="W248" s="2"/>
      <c r="X248" s="2"/>
      <c r="Y248" s="2"/>
      <c r="Z248" s="2"/>
      <c r="AA248" s="2"/>
      <c r="AB248" s="2">
        <v>7</v>
      </c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</row>
    <row r="249" spans="1:50" x14ac:dyDescent="0.25">
      <c r="A249" s="2" t="s">
        <v>6</v>
      </c>
      <c r="B249" s="2">
        <v>9</v>
      </c>
      <c r="C249" s="2"/>
      <c r="D249" s="2"/>
      <c r="E249" s="2"/>
      <c r="F249" s="2"/>
      <c r="G249" s="2"/>
      <c r="H249" s="2"/>
      <c r="I249" s="2"/>
      <c r="J249" s="2"/>
      <c r="K249" s="2">
        <v>8</v>
      </c>
      <c r="L249" s="2"/>
      <c r="M249" s="2"/>
      <c r="N249" s="2"/>
      <c r="O249" s="2"/>
      <c r="P249" s="2"/>
      <c r="Q249" s="2"/>
      <c r="R249" s="2">
        <v>9</v>
      </c>
      <c r="S249" s="2"/>
      <c r="T249" s="2"/>
      <c r="U249" s="2"/>
      <c r="V249" s="2"/>
      <c r="W249" s="2"/>
      <c r="X249" s="2"/>
      <c r="Y249" s="2"/>
      <c r="Z249" s="2"/>
      <c r="AA249" s="2"/>
      <c r="AB249" s="2">
        <v>6</v>
      </c>
      <c r="AC249" s="2"/>
      <c r="AD249" s="2"/>
      <c r="AE249" s="2">
        <v>2</v>
      </c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</row>
    <row r="250" spans="1:50" x14ac:dyDescent="0.25">
      <c r="A250" s="2" t="s">
        <v>7</v>
      </c>
      <c r="B250" s="2">
        <v>8</v>
      </c>
      <c r="C250" s="2"/>
      <c r="D250" s="2"/>
      <c r="E250" s="2"/>
      <c r="F250" s="2"/>
      <c r="G250" s="2"/>
      <c r="H250" s="2"/>
      <c r="I250" s="2"/>
      <c r="J250" s="2"/>
      <c r="K250" s="2">
        <v>8</v>
      </c>
      <c r="L250" s="2"/>
      <c r="M250" s="2"/>
      <c r="N250" s="2"/>
      <c r="O250" s="2"/>
      <c r="P250" s="2"/>
      <c r="Q250" s="2"/>
      <c r="R250" s="2">
        <v>8</v>
      </c>
      <c r="S250" s="2"/>
      <c r="T250" s="2"/>
      <c r="U250" s="2"/>
      <c r="V250" s="2"/>
      <c r="W250" s="2"/>
      <c r="X250" s="2"/>
      <c r="Y250" s="2"/>
      <c r="Z250" s="2"/>
      <c r="AA250" s="2"/>
      <c r="AB250" s="2">
        <v>7</v>
      </c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</row>
    <row r="251" spans="1:50" x14ac:dyDescent="0.25">
      <c r="A251" s="2" t="s">
        <v>8</v>
      </c>
      <c r="B251" s="2"/>
      <c r="C251" s="2">
        <v>9</v>
      </c>
      <c r="D251" s="2"/>
      <c r="E251" s="2"/>
      <c r="F251" s="2"/>
      <c r="G251" s="2"/>
      <c r="H251" s="2"/>
      <c r="I251" s="2"/>
      <c r="J251" s="2"/>
      <c r="K251" s="2">
        <v>8</v>
      </c>
      <c r="L251" s="2"/>
      <c r="M251" s="2"/>
      <c r="N251" s="2"/>
      <c r="O251" s="2"/>
      <c r="P251" s="2"/>
      <c r="Q251" s="2"/>
      <c r="R251" s="2">
        <v>9</v>
      </c>
      <c r="S251" s="2"/>
      <c r="T251" s="2"/>
      <c r="U251" s="2"/>
      <c r="V251" s="2"/>
      <c r="W251" s="2"/>
      <c r="X251" s="2"/>
      <c r="Y251" s="2"/>
      <c r="Z251" s="2"/>
      <c r="AA251" s="2"/>
      <c r="AB251" s="2">
        <v>3</v>
      </c>
      <c r="AC251" s="2"/>
      <c r="AD251" s="2"/>
      <c r="AE251" s="2">
        <v>3</v>
      </c>
      <c r="AF251" s="2"/>
      <c r="AG251" s="2"/>
      <c r="AH251" s="2">
        <v>1</v>
      </c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</row>
    <row r="252" spans="1:50" x14ac:dyDescent="0.25">
      <c r="A252" s="2" t="s">
        <v>9</v>
      </c>
      <c r="B252" s="2"/>
      <c r="C252" s="2">
        <v>8</v>
      </c>
      <c r="D252" s="2"/>
      <c r="E252" s="2"/>
      <c r="F252" s="2"/>
      <c r="G252" s="2"/>
      <c r="H252" s="2"/>
      <c r="I252" s="2"/>
      <c r="J252" s="2"/>
      <c r="K252" s="2">
        <v>7</v>
      </c>
      <c r="L252" s="2">
        <v>2</v>
      </c>
      <c r="M252" s="2"/>
      <c r="N252" s="2"/>
      <c r="O252" s="2"/>
      <c r="P252" s="2"/>
      <c r="Q252" s="2"/>
      <c r="R252" s="2">
        <v>10</v>
      </c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</row>
    <row r="253" spans="1:50" x14ac:dyDescent="0.25">
      <c r="A253" s="3" t="s">
        <v>109</v>
      </c>
      <c r="B253" s="3">
        <f>SUM(B247:B250)</f>
        <v>35</v>
      </c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 t="s">
        <v>109</v>
      </c>
      <c r="AL253" s="3">
        <f>+B253</f>
        <v>35</v>
      </c>
      <c r="AM253" s="3"/>
      <c r="AN253" s="3"/>
      <c r="AO253" s="3"/>
      <c r="AP253" s="3"/>
      <c r="AQ253" s="3"/>
      <c r="AR253" s="2"/>
      <c r="AS253" s="2"/>
      <c r="AT253" s="2"/>
      <c r="AU253" s="3">
        <f>+AL253</f>
        <v>35</v>
      </c>
      <c r="AV253" s="2"/>
      <c r="AW253" s="2"/>
      <c r="AX253" s="2"/>
    </row>
    <row r="254" spans="1:50" x14ac:dyDescent="0.25">
      <c r="A254" s="3" t="s">
        <v>220</v>
      </c>
      <c r="B254" s="3"/>
      <c r="C254" s="3">
        <f>SUM(C251:C253)</f>
        <v>17</v>
      </c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 t="s">
        <v>220</v>
      </c>
      <c r="AL254" s="3">
        <f>+C254</f>
        <v>17</v>
      </c>
      <c r="AM254" s="3"/>
      <c r="AN254" s="3"/>
      <c r="AO254" s="3"/>
      <c r="AP254" s="3"/>
      <c r="AQ254" s="3"/>
      <c r="AR254" s="2"/>
      <c r="AS254" s="2"/>
      <c r="AT254" s="2"/>
      <c r="AU254" s="2"/>
      <c r="AV254" s="2"/>
      <c r="AW254" s="2"/>
      <c r="AX254" s="2"/>
    </row>
    <row r="255" spans="1:50" x14ac:dyDescent="0.25">
      <c r="A255" s="3" t="s">
        <v>110</v>
      </c>
      <c r="B255" s="3"/>
      <c r="C255" s="3"/>
      <c r="D255" s="3"/>
      <c r="E255" s="3"/>
      <c r="F255" s="3"/>
      <c r="G255" s="3"/>
      <c r="H255" s="3"/>
      <c r="I255" s="3"/>
      <c r="J255" s="3"/>
      <c r="K255" s="3">
        <f>SUM(K247:K253)</f>
        <v>48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 t="s">
        <v>110</v>
      </c>
      <c r="AL255" s="3">
        <f>+K255</f>
        <v>48</v>
      </c>
      <c r="AM255" s="3"/>
      <c r="AN255" s="3"/>
      <c r="AO255" s="3"/>
      <c r="AP255" s="3"/>
      <c r="AQ255" s="3"/>
      <c r="AR255" s="2"/>
      <c r="AS255" s="3">
        <f>+AL255</f>
        <v>48</v>
      </c>
      <c r="AT255" s="2"/>
      <c r="AU255" s="2"/>
      <c r="AV255" s="2"/>
      <c r="AW255" s="2"/>
      <c r="AX255" s="2"/>
    </row>
    <row r="256" spans="1:50" x14ac:dyDescent="0.25">
      <c r="A256" s="3" t="s">
        <v>85</v>
      </c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>
        <f>SUM(L252:L255)</f>
        <v>2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 t="s">
        <v>85</v>
      </c>
      <c r="AL256" s="3">
        <f>+L256</f>
        <v>2</v>
      </c>
      <c r="AM256" s="3"/>
      <c r="AN256" s="3"/>
      <c r="AO256" s="3"/>
      <c r="AP256" s="3"/>
      <c r="AQ256" s="3"/>
      <c r="AR256" s="3">
        <f>+AL256</f>
        <v>2</v>
      </c>
      <c r="AS256" s="2"/>
      <c r="AT256" s="2"/>
      <c r="AU256" s="2"/>
      <c r="AV256" s="2"/>
      <c r="AW256" s="2"/>
      <c r="AX256" s="2"/>
    </row>
    <row r="257" spans="1:50" x14ac:dyDescent="0.25">
      <c r="A257" s="3" t="s">
        <v>111</v>
      </c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>
        <f>SUM(R247:R252)</f>
        <v>54</v>
      </c>
      <c r="S257" s="3"/>
      <c r="T257" s="3"/>
      <c r="U257" s="3"/>
      <c r="V257" s="3"/>
      <c r="W257" s="3"/>
      <c r="X257" s="3"/>
      <c r="Y257" s="3"/>
      <c r="Z257" s="3"/>
      <c r="AA257" s="3">
        <f>SUM(AA247:AA256)</f>
        <v>0</v>
      </c>
      <c r="AB257" s="3"/>
      <c r="AC257" s="3"/>
      <c r="AD257" s="3"/>
      <c r="AE257" s="3"/>
      <c r="AF257" s="3"/>
      <c r="AG257" s="3"/>
      <c r="AH257" s="3"/>
      <c r="AI257" s="3"/>
      <c r="AJ257" s="3"/>
      <c r="AK257" s="3" t="s">
        <v>206</v>
      </c>
      <c r="AL257" s="3">
        <f>+R257+AA257</f>
        <v>54</v>
      </c>
      <c r="AM257" s="3"/>
      <c r="AN257" s="3"/>
      <c r="AO257" s="3"/>
      <c r="AP257" s="3"/>
      <c r="AQ257" s="3"/>
      <c r="AR257" s="3">
        <f>+AL257</f>
        <v>54</v>
      </c>
      <c r="AS257" s="2"/>
      <c r="AT257" s="2"/>
      <c r="AU257" s="2"/>
      <c r="AV257" s="2"/>
      <c r="AW257" s="2"/>
      <c r="AX257" s="2"/>
    </row>
    <row r="258" spans="1:50" x14ac:dyDescent="0.25">
      <c r="A258" s="3" t="s">
        <v>103</v>
      </c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>
        <f>SUM(AB248:AB257)</f>
        <v>23</v>
      </c>
      <c r="AC258" s="3"/>
      <c r="AD258" s="3"/>
      <c r="AE258" s="3">
        <f>SUM(AE249:AE256)</f>
        <v>5</v>
      </c>
      <c r="AF258" s="3"/>
      <c r="AG258" s="3"/>
      <c r="AH258" s="3">
        <f>SUM(AH251:AH257)</f>
        <v>1</v>
      </c>
      <c r="AI258" s="3"/>
      <c r="AJ258" s="3"/>
      <c r="AK258" s="3" t="s">
        <v>103</v>
      </c>
      <c r="AL258" s="3">
        <f>+AB258</f>
        <v>23</v>
      </c>
      <c r="AM258" s="3">
        <f>+AE258</f>
        <v>5</v>
      </c>
      <c r="AN258" s="3"/>
      <c r="AO258" s="3"/>
      <c r="AP258" s="3">
        <f>+AH258</f>
        <v>1</v>
      </c>
      <c r="AQ258" s="3"/>
      <c r="AR258" s="2"/>
      <c r="AS258" s="2"/>
      <c r="AT258" s="2"/>
      <c r="AU258" s="2"/>
      <c r="AV258" s="2"/>
      <c r="AW258" s="10">
        <f>+AL258</f>
        <v>23</v>
      </c>
      <c r="AX258" s="2"/>
    </row>
    <row r="259" spans="1:50" x14ac:dyDescent="0.25">
      <c r="A259" s="5" t="s">
        <v>199</v>
      </c>
      <c r="B259" s="12" t="s">
        <v>107</v>
      </c>
      <c r="C259" s="1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</row>
    <row r="260" spans="1:50" x14ac:dyDescent="0.25">
      <c r="A260" s="2" t="s">
        <v>10</v>
      </c>
      <c r="B260" s="2">
        <v>9</v>
      </c>
      <c r="C260" s="2"/>
      <c r="D260" s="2"/>
      <c r="E260" s="2"/>
      <c r="F260" s="2"/>
      <c r="G260" s="2"/>
      <c r="H260" s="2"/>
      <c r="I260" s="2"/>
      <c r="J260" s="2"/>
      <c r="K260" s="2">
        <v>9</v>
      </c>
      <c r="L260" s="2"/>
      <c r="M260" s="2"/>
      <c r="N260" s="2"/>
      <c r="O260" s="2"/>
      <c r="P260" s="2"/>
      <c r="Q260" s="2"/>
      <c r="R260" s="2">
        <v>9</v>
      </c>
      <c r="S260" s="2"/>
      <c r="T260" s="2"/>
      <c r="U260" s="2"/>
      <c r="V260" s="2"/>
      <c r="W260" s="2"/>
      <c r="X260" s="2"/>
      <c r="Y260" s="2"/>
      <c r="Z260" s="2"/>
      <c r="AA260" s="2">
        <v>9</v>
      </c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</row>
    <row r="261" spans="1:50" x14ac:dyDescent="0.25">
      <c r="A261" s="2" t="s">
        <v>5</v>
      </c>
      <c r="B261" s="2">
        <v>9</v>
      </c>
      <c r="C261" s="2"/>
      <c r="D261" s="2"/>
      <c r="E261" s="2"/>
      <c r="F261" s="2"/>
      <c r="G261" s="2"/>
      <c r="H261" s="2"/>
      <c r="I261" s="2"/>
      <c r="J261" s="2"/>
      <c r="K261" s="2">
        <v>9</v>
      </c>
      <c r="L261" s="2"/>
      <c r="M261" s="2"/>
      <c r="N261" s="2"/>
      <c r="O261" s="2"/>
      <c r="P261" s="2"/>
      <c r="Q261" s="2"/>
      <c r="R261" s="2">
        <v>9</v>
      </c>
      <c r="S261" s="2"/>
      <c r="T261" s="2"/>
      <c r="U261" s="2"/>
      <c r="V261" s="2"/>
      <c r="W261" s="2"/>
      <c r="X261" s="2"/>
      <c r="Y261" s="2"/>
      <c r="Z261" s="2"/>
      <c r="AA261" s="2">
        <v>9</v>
      </c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</row>
    <row r="262" spans="1:50" x14ac:dyDescent="0.25">
      <c r="A262" s="2" t="s">
        <v>6</v>
      </c>
      <c r="B262" s="2">
        <v>9</v>
      </c>
      <c r="C262" s="2"/>
      <c r="D262" s="2"/>
      <c r="E262" s="2"/>
      <c r="F262" s="2"/>
      <c r="G262" s="2"/>
      <c r="H262" s="2"/>
      <c r="I262" s="2"/>
      <c r="J262" s="2"/>
      <c r="K262" s="2">
        <v>9</v>
      </c>
      <c r="L262" s="2"/>
      <c r="M262" s="2"/>
      <c r="N262" s="2"/>
      <c r="O262" s="2"/>
      <c r="P262" s="2"/>
      <c r="Q262" s="2"/>
      <c r="R262" s="2">
        <v>9</v>
      </c>
      <c r="S262" s="2"/>
      <c r="T262" s="2"/>
      <c r="U262" s="2"/>
      <c r="V262" s="2"/>
      <c r="W262" s="2"/>
      <c r="X262" s="2"/>
      <c r="Y262" s="2"/>
      <c r="Z262" s="2"/>
      <c r="AA262" s="2">
        <v>9</v>
      </c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</row>
    <row r="263" spans="1:50" x14ac:dyDescent="0.25">
      <c r="A263" s="2" t="s">
        <v>7</v>
      </c>
      <c r="B263" s="2">
        <v>9</v>
      </c>
      <c r="C263" s="2"/>
      <c r="D263" s="2"/>
      <c r="E263" s="2"/>
      <c r="F263" s="2"/>
      <c r="G263" s="2"/>
      <c r="H263" s="2"/>
      <c r="I263" s="2"/>
      <c r="J263" s="2"/>
      <c r="K263" s="2">
        <v>9</v>
      </c>
      <c r="L263" s="2"/>
      <c r="M263" s="2"/>
      <c r="N263" s="2"/>
      <c r="O263" s="2"/>
      <c r="P263" s="2"/>
      <c r="Q263" s="2"/>
      <c r="R263" s="2">
        <v>9</v>
      </c>
      <c r="S263" s="2"/>
      <c r="T263" s="2"/>
      <c r="U263" s="2"/>
      <c r="V263" s="2"/>
      <c r="W263" s="2"/>
      <c r="X263" s="2"/>
      <c r="Y263" s="2"/>
      <c r="Z263" s="2"/>
      <c r="AA263" s="2">
        <v>9</v>
      </c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</row>
    <row r="264" spans="1:50" x14ac:dyDescent="0.25">
      <c r="A264" s="2" t="s">
        <v>8</v>
      </c>
      <c r="B264" s="2">
        <v>9</v>
      </c>
      <c r="C264" s="2"/>
      <c r="D264" s="2"/>
      <c r="E264" s="2"/>
      <c r="F264" s="2"/>
      <c r="G264" s="2"/>
      <c r="H264" s="2"/>
      <c r="I264" s="2"/>
      <c r="J264" s="2"/>
      <c r="K264" s="2">
        <v>9</v>
      </c>
      <c r="L264" s="2"/>
      <c r="M264" s="2"/>
      <c r="N264" s="2"/>
      <c r="O264" s="2"/>
      <c r="P264" s="2"/>
      <c r="Q264" s="2"/>
      <c r="R264" s="2">
        <v>9</v>
      </c>
      <c r="S264" s="2"/>
      <c r="T264" s="2"/>
      <c r="U264" s="2"/>
      <c r="V264" s="2"/>
      <c r="W264" s="2"/>
      <c r="X264" s="2"/>
      <c r="Y264" s="2"/>
      <c r="Z264" s="2"/>
      <c r="AA264" s="2">
        <v>9</v>
      </c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</row>
    <row r="265" spans="1:50" x14ac:dyDescent="0.25">
      <c r="A265" s="2" t="s">
        <v>9</v>
      </c>
      <c r="B265" s="2">
        <v>9</v>
      </c>
      <c r="C265" s="2"/>
      <c r="D265" s="2"/>
      <c r="E265" s="2"/>
      <c r="F265" s="2"/>
      <c r="G265" s="2"/>
      <c r="H265" s="2"/>
      <c r="I265" s="2"/>
      <c r="J265" s="2"/>
      <c r="K265" s="2">
        <v>9</v>
      </c>
      <c r="L265" s="2"/>
      <c r="M265" s="2"/>
      <c r="N265" s="2"/>
      <c r="O265" s="2"/>
      <c r="P265" s="2"/>
      <c r="Q265" s="2"/>
      <c r="R265" s="2">
        <v>9</v>
      </c>
      <c r="S265" s="2"/>
      <c r="T265" s="2"/>
      <c r="U265" s="2"/>
      <c r="V265" s="2"/>
      <c r="W265" s="2"/>
      <c r="X265" s="2"/>
      <c r="Y265" s="2"/>
      <c r="Z265" s="2"/>
      <c r="AA265" s="2">
        <v>9</v>
      </c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</row>
    <row r="266" spans="1:50" x14ac:dyDescent="0.25">
      <c r="A266" s="3" t="s">
        <v>109</v>
      </c>
      <c r="B266" s="3">
        <f>SUM(B260:B265)</f>
        <v>54</v>
      </c>
      <c r="C266" s="3"/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  <c r="K266" s="3">
        <f>SUM(K260:K265)</f>
        <v>54</v>
      </c>
      <c r="L266" s="3">
        <v>0</v>
      </c>
      <c r="M266" s="3">
        <v>0</v>
      </c>
      <c r="N266" s="3">
        <v>0</v>
      </c>
      <c r="O266" s="3">
        <v>0</v>
      </c>
      <c r="P266" s="3">
        <v>0</v>
      </c>
      <c r="Q266" s="3">
        <v>0</v>
      </c>
      <c r="R266" s="3">
        <f>SUM(R260:R265)</f>
        <v>54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3">
        <f>SUM(AA260:AA265)</f>
        <v>54</v>
      </c>
      <c r="AB266" s="3">
        <v>0</v>
      </c>
      <c r="AC266" s="3"/>
      <c r="AD266" s="3"/>
      <c r="AE266" s="3">
        <v>0</v>
      </c>
      <c r="AF266" s="3">
        <v>0</v>
      </c>
      <c r="AG266" s="3">
        <v>0</v>
      </c>
      <c r="AH266" s="3">
        <v>0</v>
      </c>
      <c r="AI266" s="3"/>
      <c r="AJ266" s="3">
        <v>0</v>
      </c>
      <c r="AK266" s="3" t="s">
        <v>109</v>
      </c>
      <c r="AL266" s="3">
        <f>+B266+K266+R266+AA266</f>
        <v>216</v>
      </c>
      <c r="AM266" s="3">
        <v>0</v>
      </c>
      <c r="AN266" s="3">
        <v>0</v>
      </c>
      <c r="AO266" s="3">
        <v>0</v>
      </c>
      <c r="AP266" s="3">
        <v>0</v>
      </c>
      <c r="AQ266" s="3">
        <v>0</v>
      </c>
      <c r="AR266" s="2"/>
      <c r="AS266" s="2"/>
      <c r="AT266" s="2"/>
      <c r="AU266" s="3">
        <f>+AL266</f>
        <v>216</v>
      </c>
      <c r="AV266" s="2"/>
      <c r="AW266" s="2"/>
      <c r="AX266" s="2"/>
    </row>
    <row r="267" spans="1:50" x14ac:dyDescent="0.25">
      <c r="A267" s="5" t="s">
        <v>200</v>
      </c>
      <c r="B267" s="12" t="s">
        <v>113</v>
      </c>
      <c r="C267" s="12"/>
      <c r="D267" s="12" t="s">
        <v>114</v>
      </c>
      <c r="E267" s="12" t="s">
        <v>115</v>
      </c>
      <c r="F267" s="12" t="s">
        <v>112</v>
      </c>
      <c r="G267" s="2" t="s">
        <v>114</v>
      </c>
      <c r="H267" s="2"/>
      <c r="I267" s="2"/>
      <c r="J267" s="2"/>
      <c r="K267" s="12" t="s">
        <v>115</v>
      </c>
      <c r="L267" s="12" t="s">
        <v>116</v>
      </c>
      <c r="M267" s="12" t="s">
        <v>115</v>
      </c>
      <c r="N267" s="12" t="s">
        <v>97</v>
      </c>
      <c r="O267" s="12" t="s">
        <v>115</v>
      </c>
      <c r="P267" s="12" t="s">
        <v>115</v>
      </c>
      <c r="Q267" s="2"/>
      <c r="R267" s="12" t="s">
        <v>97</v>
      </c>
      <c r="S267" s="12" t="s">
        <v>117</v>
      </c>
      <c r="T267" s="12" t="s">
        <v>97</v>
      </c>
      <c r="U267" s="2"/>
      <c r="V267" s="2"/>
      <c r="W267" s="2"/>
      <c r="X267" s="2"/>
      <c r="Y267" s="2"/>
      <c r="Z267" s="2"/>
      <c r="AA267" s="12" t="s">
        <v>97</v>
      </c>
      <c r="AB267" s="2"/>
      <c r="AC267" s="2"/>
      <c r="AD267" s="2"/>
      <c r="AE267" s="12" t="s">
        <v>97</v>
      </c>
      <c r="AF267" s="2"/>
      <c r="AG267" s="2"/>
      <c r="AH267" s="2"/>
      <c r="AI267" s="2"/>
      <c r="AJ267" s="2" t="s">
        <v>124</v>
      </c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</row>
    <row r="268" spans="1:50" x14ac:dyDescent="0.25">
      <c r="A268" s="2" t="s">
        <v>10</v>
      </c>
      <c r="B268" s="2"/>
      <c r="C268" s="2"/>
      <c r="D268" s="2"/>
      <c r="E268" s="2"/>
      <c r="F268" s="2">
        <v>10</v>
      </c>
      <c r="G268" s="2"/>
      <c r="H268" s="2"/>
      <c r="I268" s="2"/>
      <c r="J268" s="2"/>
      <c r="K268" s="2"/>
      <c r="L268" s="2"/>
      <c r="M268" s="2">
        <v>8</v>
      </c>
      <c r="N268" s="2"/>
      <c r="O268" s="2">
        <v>1</v>
      </c>
      <c r="P268" s="2">
        <v>14</v>
      </c>
      <c r="Q268" s="2"/>
      <c r="R268" s="2"/>
      <c r="S268" s="2"/>
      <c r="T268" s="2">
        <v>13</v>
      </c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>
        <v>12</v>
      </c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</row>
    <row r="269" spans="1:50" x14ac:dyDescent="0.25">
      <c r="A269" s="2" t="s">
        <v>5</v>
      </c>
      <c r="B269" s="2">
        <v>7</v>
      </c>
      <c r="C269" s="2"/>
      <c r="D269" s="2"/>
      <c r="E269" s="2"/>
      <c r="F269" s="2"/>
      <c r="G269" s="2"/>
      <c r="H269" s="2"/>
      <c r="I269" s="2"/>
      <c r="J269" s="2"/>
      <c r="K269" s="2">
        <v>8</v>
      </c>
      <c r="L269" s="2"/>
      <c r="M269" s="2"/>
      <c r="N269" s="2"/>
      <c r="O269" s="2"/>
      <c r="P269" s="2"/>
      <c r="Q269" s="2"/>
      <c r="R269" s="2">
        <v>3</v>
      </c>
      <c r="S269" s="2"/>
      <c r="T269" s="2"/>
      <c r="U269" s="2"/>
      <c r="V269" s="2"/>
      <c r="W269" s="2"/>
      <c r="X269" s="2"/>
      <c r="Y269" s="2"/>
      <c r="Z269" s="2"/>
      <c r="AA269" s="2">
        <v>8</v>
      </c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</row>
    <row r="270" spans="1:50" x14ac:dyDescent="0.25">
      <c r="A270" s="2" t="s">
        <v>6</v>
      </c>
      <c r="B270" s="2">
        <v>4</v>
      </c>
      <c r="C270" s="2"/>
      <c r="D270" s="2">
        <v>4</v>
      </c>
      <c r="E270" s="2"/>
      <c r="F270" s="2"/>
      <c r="G270" s="2">
        <v>1</v>
      </c>
      <c r="H270" s="2"/>
      <c r="I270" s="2"/>
      <c r="J270" s="2"/>
      <c r="K270" s="2"/>
      <c r="L270" s="2">
        <v>8</v>
      </c>
      <c r="M270" s="2"/>
      <c r="N270" s="2"/>
      <c r="O270" s="2"/>
      <c r="P270" s="2"/>
      <c r="Q270" s="2"/>
      <c r="R270" s="2">
        <v>7</v>
      </c>
      <c r="S270" s="2"/>
      <c r="T270" s="2">
        <v>1</v>
      </c>
      <c r="U270" s="2"/>
      <c r="V270" s="2"/>
      <c r="W270" s="2"/>
      <c r="X270" s="2"/>
      <c r="Y270" s="2"/>
      <c r="Z270" s="2"/>
      <c r="AA270" s="2">
        <v>8</v>
      </c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</row>
    <row r="271" spans="1:50" x14ac:dyDescent="0.25">
      <c r="A271" s="2" t="s">
        <v>7</v>
      </c>
      <c r="B271" s="2"/>
      <c r="C271" s="2"/>
      <c r="D271" s="2">
        <v>8</v>
      </c>
      <c r="E271" s="2"/>
      <c r="F271" s="2"/>
      <c r="G271" s="2"/>
      <c r="H271" s="2"/>
      <c r="I271" s="2"/>
      <c r="J271" s="2"/>
      <c r="K271" s="2"/>
      <c r="L271" s="2">
        <v>8</v>
      </c>
      <c r="M271" s="2"/>
      <c r="N271" s="2"/>
      <c r="O271" s="2"/>
      <c r="P271" s="2"/>
      <c r="Q271" s="2"/>
      <c r="R271" s="2"/>
      <c r="S271" s="2">
        <v>8</v>
      </c>
      <c r="T271" s="2"/>
      <c r="U271" s="2"/>
      <c r="V271" s="2"/>
      <c r="W271" s="2"/>
      <c r="X271" s="2"/>
      <c r="Y271" s="2"/>
      <c r="Z271" s="2"/>
      <c r="AA271" s="2">
        <v>8</v>
      </c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</row>
    <row r="272" spans="1:50" x14ac:dyDescent="0.25">
      <c r="A272" s="2" t="s">
        <v>8</v>
      </c>
      <c r="B272" s="2"/>
      <c r="C272" s="2"/>
      <c r="D272" s="2">
        <v>8</v>
      </c>
      <c r="E272" s="2"/>
      <c r="F272" s="2"/>
      <c r="G272" s="2">
        <v>12</v>
      </c>
      <c r="H272" s="2"/>
      <c r="I272" s="2"/>
      <c r="J272" s="2"/>
      <c r="K272" s="2"/>
      <c r="L272" s="2">
        <v>8</v>
      </c>
      <c r="M272" s="2"/>
      <c r="N272" s="2"/>
      <c r="O272" s="2"/>
      <c r="P272" s="2"/>
      <c r="Q272" s="2"/>
      <c r="R272" s="2"/>
      <c r="S272" s="2">
        <v>8</v>
      </c>
      <c r="T272" s="2"/>
      <c r="U272" s="2"/>
      <c r="V272" s="2"/>
      <c r="W272" s="2"/>
      <c r="X272" s="2"/>
      <c r="Y272" s="2"/>
      <c r="Z272" s="2"/>
      <c r="AA272" s="2">
        <v>7</v>
      </c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</row>
    <row r="273" spans="1:50" x14ac:dyDescent="0.25">
      <c r="A273" s="2" t="s">
        <v>9</v>
      </c>
      <c r="B273" s="2"/>
      <c r="C273" s="2"/>
      <c r="D273" s="2">
        <v>3</v>
      </c>
      <c r="E273" s="2">
        <v>4</v>
      </c>
      <c r="F273" s="2"/>
      <c r="G273" s="2"/>
      <c r="H273" s="2"/>
      <c r="I273" s="2"/>
      <c r="J273" s="2"/>
      <c r="K273" s="2"/>
      <c r="L273" s="2">
        <v>1</v>
      </c>
      <c r="M273" s="2"/>
      <c r="N273" s="2">
        <v>7</v>
      </c>
      <c r="O273" s="2"/>
      <c r="P273" s="2"/>
      <c r="Q273" s="2"/>
      <c r="R273" s="2"/>
      <c r="S273" s="2">
        <v>8</v>
      </c>
      <c r="T273" s="2"/>
      <c r="U273" s="2"/>
      <c r="V273" s="2"/>
      <c r="W273" s="2"/>
      <c r="X273" s="2"/>
      <c r="Y273" s="2"/>
      <c r="Z273" s="2"/>
      <c r="AA273" s="2">
        <v>6</v>
      </c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</row>
    <row r="274" spans="1:50" x14ac:dyDescent="0.25">
      <c r="A274" s="3" t="s">
        <v>118</v>
      </c>
      <c r="B274" s="3">
        <f>SUM(B269:B273)</f>
        <v>11</v>
      </c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 t="s">
        <v>118</v>
      </c>
      <c r="AL274" s="3">
        <f>+B274</f>
        <v>11</v>
      </c>
      <c r="AM274" s="3"/>
      <c r="AN274" s="3"/>
      <c r="AO274" s="3"/>
      <c r="AP274" s="3"/>
      <c r="AQ274" s="3"/>
      <c r="AR274" s="3">
        <f>+AL274</f>
        <v>11</v>
      </c>
      <c r="AS274" s="2"/>
      <c r="AT274" s="2"/>
      <c r="AU274" s="2"/>
      <c r="AV274" s="2"/>
      <c r="AW274" s="2"/>
      <c r="AX274" s="2"/>
    </row>
    <row r="275" spans="1:50" x14ac:dyDescent="0.25">
      <c r="A275" s="16" t="s">
        <v>119</v>
      </c>
      <c r="B275" s="3"/>
      <c r="C275" s="3"/>
      <c r="D275" s="3">
        <f>SUM(D270:D274)</f>
        <v>23</v>
      </c>
      <c r="E275" s="3"/>
      <c r="F275" s="3"/>
      <c r="G275" s="3">
        <f>SUM(G270:G274)</f>
        <v>13</v>
      </c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16" t="s">
        <v>119</v>
      </c>
      <c r="AL275" s="3">
        <f>+D275</f>
        <v>23</v>
      </c>
      <c r="AM275" s="3"/>
      <c r="AN275" s="3"/>
      <c r="AO275" s="3"/>
      <c r="AP275" s="3"/>
      <c r="AQ275" s="3"/>
      <c r="AR275" s="3">
        <f>+AL275</f>
        <v>23</v>
      </c>
      <c r="AS275" s="2"/>
      <c r="AT275" s="2"/>
      <c r="AU275" s="2"/>
      <c r="AV275" s="2"/>
      <c r="AW275" s="2"/>
      <c r="AX275" s="2"/>
    </row>
    <row r="276" spans="1:50" x14ac:dyDescent="0.25">
      <c r="A276" s="16" t="s">
        <v>120</v>
      </c>
      <c r="B276" s="3"/>
      <c r="C276" s="3"/>
      <c r="D276" s="3"/>
      <c r="E276" s="3">
        <f>SUM(E273:E275)</f>
        <v>4</v>
      </c>
      <c r="F276" s="3"/>
      <c r="G276" s="3"/>
      <c r="H276" s="3"/>
      <c r="I276" s="3"/>
      <c r="J276" s="3"/>
      <c r="K276" s="3">
        <f>SUM(K269:K275)</f>
        <v>8</v>
      </c>
      <c r="L276" s="3"/>
      <c r="M276" s="3">
        <f>SUM(M268:M275)</f>
        <v>8</v>
      </c>
      <c r="N276" s="3"/>
      <c r="O276" s="3">
        <f>SUM(O268:O275)</f>
        <v>1</v>
      </c>
      <c r="P276" s="3">
        <f>SUM(P268:P275)</f>
        <v>14</v>
      </c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16" t="s">
        <v>120</v>
      </c>
      <c r="AL276" s="3">
        <f>+E276+K276</f>
        <v>12</v>
      </c>
      <c r="AM276" s="3">
        <f>+M276</f>
        <v>8</v>
      </c>
      <c r="AN276" s="3">
        <f>+O276</f>
        <v>1</v>
      </c>
      <c r="AO276" s="3">
        <f>+P276</f>
        <v>14</v>
      </c>
      <c r="AP276" s="3">
        <v>0</v>
      </c>
      <c r="AQ276" s="3"/>
      <c r="AR276" s="3">
        <f>+AL276</f>
        <v>12</v>
      </c>
      <c r="AS276" s="2"/>
      <c r="AT276" s="2"/>
      <c r="AU276" s="2"/>
      <c r="AV276" s="2"/>
      <c r="AW276" s="2"/>
      <c r="AX276" s="2"/>
    </row>
    <row r="277" spans="1:50" x14ac:dyDescent="0.25">
      <c r="A277" s="16" t="s">
        <v>121</v>
      </c>
      <c r="B277" s="3"/>
      <c r="C277" s="3"/>
      <c r="D277" s="3"/>
      <c r="E277" s="3"/>
      <c r="F277" s="3">
        <f>SUM(F268:F276)</f>
        <v>10</v>
      </c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16" t="s">
        <v>121</v>
      </c>
      <c r="AL277" s="3"/>
      <c r="AM277" s="3">
        <f>+F277</f>
        <v>10</v>
      </c>
      <c r="AN277" s="3"/>
      <c r="AO277" s="3"/>
      <c r="AP277" s="3"/>
      <c r="AQ277" s="3"/>
      <c r="AR277" s="2"/>
      <c r="AS277" s="2"/>
      <c r="AT277" s="2"/>
      <c r="AU277" s="2"/>
      <c r="AV277" s="2"/>
      <c r="AW277" s="2"/>
      <c r="AX277" s="2" t="s">
        <v>157</v>
      </c>
    </row>
    <row r="278" spans="1:50" x14ac:dyDescent="0.25">
      <c r="A278" s="16" t="s">
        <v>122</v>
      </c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>
        <f>SUM(L270:L277)</f>
        <v>25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16" t="s">
        <v>122</v>
      </c>
      <c r="AL278" s="3">
        <f>+L278</f>
        <v>25</v>
      </c>
      <c r="AM278" s="3"/>
      <c r="AN278" s="3"/>
      <c r="AO278" s="3"/>
      <c r="AP278" s="3"/>
      <c r="AQ278" s="3"/>
      <c r="AR278" s="2"/>
      <c r="AS278" s="2"/>
      <c r="AT278" s="3">
        <f>+AL278</f>
        <v>25</v>
      </c>
      <c r="AU278" s="2"/>
      <c r="AV278" s="2"/>
      <c r="AW278" s="2"/>
      <c r="AX278" s="2"/>
    </row>
    <row r="279" spans="1:50" x14ac:dyDescent="0.25">
      <c r="A279" s="16" t="s">
        <v>123</v>
      </c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>
        <f>SUM(S271:S278)</f>
        <v>24</v>
      </c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16" t="s">
        <v>123</v>
      </c>
      <c r="AL279" s="3">
        <f>+S279</f>
        <v>24</v>
      </c>
      <c r="AM279" s="3"/>
      <c r="AN279" s="3"/>
      <c r="AO279" s="3"/>
      <c r="AP279" s="3"/>
      <c r="AQ279" s="3"/>
      <c r="AR279" s="2"/>
      <c r="AS279" s="2"/>
      <c r="AT279" s="2"/>
      <c r="AU279" s="2"/>
      <c r="AV279" s="2"/>
      <c r="AW279" s="10">
        <f>+AL279</f>
        <v>24</v>
      </c>
      <c r="AX279" s="2"/>
    </row>
    <row r="280" spans="1:50" x14ac:dyDescent="0.25">
      <c r="A280" s="16" t="s">
        <v>103</v>
      </c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>
        <f>SUM(N273:N279)</f>
        <v>7</v>
      </c>
      <c r="O280" s="3"/>
      <c r="P280" s="3"/>
      <c r="Q280" s="3"/>
      <c r="R280" s="3">
        <f>SUM(R269:R279)</f>
        <v>10</v>
      </c>
      <c r="S280" s="3"/>
      <c r="T280" s="3">
        <f>SUM(T270:T279)</f>
        <v>1</v>
      </c>
      <c r="U280" s="3"/>
      <c r="V280" s="3"/>
      <c r="W280" s="3"/>
      <c r="X280" s="3"/>
      <c r="Y280" s="3"/>
      <c r="Z280" s="3"/>
      <c r="AA280" s="3">
        <f>SUM(AA269:AA279)</f>
        <v>37</v>
      </c>
      <c r="AB280" s="3"/>
      <c r="AC280" s="3"/>
      <c r="AD280" s="3"/>
      <c r="AE280" s="3">
        <f>SUM(AE268:AE279)</f>
        <v>12</v>
      </c>
      <c r="AF280" s="3"/>
      <c r="AG280" s="3"/>
      <c r="AH280" s="3"/>
      <c r="AI280" s="3"/>
      <c r="AJ280" s="3"/>
      <c r="AK280" s="16" t="s">
        <v>103</v>
      </c>
      <c r="AL280" s="3">
        <f>+R280+AA280</f>
        <v>47</v>
      </c>
      <c r="AM280" s="3">
        <f>+N280+T280+AE280</f>
        <v>20</v>
      </c>
      <c r="AN280" s="3"/>
      <c r="AO280" s="3"/>
      <c r="AP280" s="3"/>
      <c r="AQ280" s="3"/>
      <c r="AR280" s="2"/>
      <c r="AS280" s="2"/>
      <c r="AT280" s="2"/>
      <c r="AU280" s="2"/>
      <c r="AV280" s="2"/>
      <c r="AW280" s="10">
        <f>+AL280</f>
        <v>47</v>
      </c>
      <c r="AX280" s="2"/>
    </row>
    <row r="281" spans="1:50" x14ac:dyDescent="0.25">
      <c r="A281" s="16" t="s">
        <v>126</v>
      </c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16" t="s">
        <v>126</v>
      </c>
      <c r="AL281" s="3"/>
      <c r="AM281" s="3"/>
      <c r="AN281" s="3"/>
      <c r="AO281" s="3"/>
      <c r="AP281" s="3"/>
      <c r="AQ281" s="3">
        <v>3</v>
      </c>
      <c r="AR281" s="2"/>
      <c r="AS281" s="2"/>
      <c r="AT281" s="2"/>
      <c r="AU281" s="2"/>
      <c r="AV281" s="2"/>
      <c r="AW281" s="2"/>
      <c r="AX281" s="2"/>
    </row>
    <row r="282" spans="1:50" x14ac:dyDescent="0.25">
      <c r="A282" s="16" t="s">
        <v>125</v>
      </c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16" t="s">
        <v>125</v>
      </c>
      <c r="AL282" s="3">
        <v>9</v>
      </c>
      <c r="AM282" s="3"/>
      <c r="AN282" s="3"/>
      <c r="AO282" s="3"/>
      <c r="AP282" s="3"/>
      <c r="AQ282" s="3"/>
      <c r="AR282" s="2"/>
      <c r="AS282" s="2"/>
      <c r="AT282" s="2"/>
      <c r="AU282" s="2"/>
      <c r="AV282" s="2"/>
      <c r="AW282" s="10">
        <f>+AL282</f>
        <v>9</v>
      </c>
      <c r="AX282" s="2" t="s">
        <v>38</v>
      </c>
    </row>
    <row r="283" spans="1:50" x14ac:dyDescent="0.25">
      <c r="A283" s="5" t="s">
        <v>201</v>
      </c>
      <c r="B283" s="12" t="s">
        <v>127</v>
      </c>
      <c r="C283" s="12"/>
      <c r="D283" s="2"/>
      <c r="E283" s="2"/>
      <c r="F283" s="12" t="s">
        <v>127</v>
      </c>
      <c r="G283" s="12" t="s">
        <v>127</v>
      </c>
      <c r="H283" s="12" t="s">
        <v>127</v>
      </c>
      <c r="I283" s="2"/>
      <c r="J283" s="12" t="s">
        <v>127</v>
      </c>
      <c r="K283" s="12" t="s">
        <v>129</v>
      </c>
      <c r="L283" s="12" t="s">
        <v>130</v>
      </c>
      <c r="M283" s="2"/>
      <c r="N283" s="2"/>
      <c r="O283" s="2"/>
      <c r="P283" s="2"/>
      <c r="Q283" s="2"/>
      <c r="R283" s="12" t="s">
        <v>131</v>
      </c>
      <c r="S283" s="12" t="s">
        <v>132</v>
      </c>
      <c r="T283" s="2"/>
      <c r="U283" s="2"/>
      <c r="V283" s="2"/>
      <c r="W283" s="2"/>
      <c r="X283" s="2"/>
      <c r="Y283" s="12" t="s">
        <v>132</v>
      </c>
      <c r="Z283" s="2"/>
      <c r="AA283" s="2" t="s">
        <v>133</v>
      </c>
      <c r="AB283" s="12" t="s">
        <v>134</v>
      </c>
      <c r="AC283" s="12" t="s">
        <v>135</v>
      </c>
      <c r="AD283" s="12" t="s">
        <v>136</v>
      </c>
      <c r="AE283" s="2"/>
      <c r="AF283" s="2"/>
      <c r="AG283" s="12" t="s">
        <v>136</v>
      </c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</row>
    <row r="284" spans="1:50" x14ac:dyDescent="0.25">
      <c r="A284" s="2" t="s">
        <v>10</v>
      </c>
      <c r="B284" s="2"/>
      <c r="C284" s="2"/>
      <c r="D284" s="2"/>
      <c r="E284" s="2"/>
      <c r="F284" s="2"/>
      <c r="G284" s="2"/>
      <c r="H284" s="2"/>
      <c r="I284" s="2"/>
      <c r="J284" s="2"/>
      <c r="K284" s="2">
        <v>9</v>
      </c>
      <c r="L284" s="2"/>
      <c r="M284" s="2"/>
      <c r="N284" s="2"/>
      <c r="O284" s="2"/>
      <c r="P284" s="2"/>
      <c r="Q284" s="2"/>
      <c r="R284" s="2">
        <v>8</v>
      </c>
      <c r="S284" s="2"/>
      <c r="T284" s="2"/>
      <c r="U284" s="2"/>
      <c r="V284" s="2"/>
      <c r="W284" s="2"/>
      <c r="X284" s="2"/>
      <c r="Y284" s="2"/>
      <c r="Z284" s="2"/>
      <c r="AA284" s="4" t="s">
        <v>12</v>
      </c>
      <c r="AB284" s="4" t="s">
        <v>12</v>
      </c>
      <c r="AC284" s="4"/>
      <c r="AD284" s="4"/>
      <c r="AE284" s="4" t="s">
        <v>12</v>
      </c>
      <c r="AF284" s="4" t="s">
        <v>12</v>
      </c>
      <c r="AG284" s="4" t="s">
        <v>12</v>
      </c>
      <c r="AH284" s="4" t="s">
        <v>12</v>
      </c>
      <c r="AI284" s="4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</row>
    <row r="285" spans="1:50" x14ac:dyDescent="0.25">
      <c r="A285" s="2" t="s">
        <v>5</v>
      </c>
      <c r="B285" s="2"/>
      <c r="C285" s="2"/>
      <c r="D285" s="2"/>
      <c r="E285" s="2"/>
      <c r="F285" s="2"/>
      <c r="G285" s="2">
        <v>4</v>
      </c>
      <c r="H285" s="2">
        <v>5</v>
      </c>
      <c r="I285" s="2"/>
      <c r="J285" s="2"/>
      <c r="K285" s="2">
        <v>8</v>
      </c>
      <c r="L285" s="2"/>
      <c r="M285" s="2"/>
      <c r="N285" s="2"/>
      <c r="O285" s="2"/>
      <c r="P285" s="2"/>
      <c r="Q285" s="2"/>
      <c r="R285" s="2">
        <v>8</v>
      </c>
      <c r="S285" s="2"/>
      <c r="T285" s="2"/>
      <c r="U285" s="2"/>
      <c r="V285" s="2"/>
      <c r="W285" s="2"/>
      <c r="X285" s="2"/>
      <c r="Y285" s="2"/>
      <c r="Z285" s="2"/>
      <c r="AA285" s="4" t="s">
        <v>12</v>
      </c>
      <c r="AB285" s="4" t="s">
        <v>12</v>
      </c>
      <c r="AC285" s="4"/>
      <c r="AD285" s="4"/>
      <c r="AE285" s="4" t="s">
        <v>12</v>
      </c>
      <c r="AF285" s="4" t="s">
        <v>12</v>
      </c>
      <c r="AG285" s="4" t="s">
        <v>12</v>
      </c>
      <c r="AH285" s="4" t="s">
        <v>12</v>
      </c>
      <c r="AI285" s="4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</row>
    <row r="286" spans="1:50" x14ac:dyDescent="0.25">
      <c r="A286" s="2" t="s">
        <v>6</v>
      </c>
      <c r="B286" s="2">
        <v>5</v>
      </c>
      <c r="C286" s="2"/>
      <c r="D286" s="2"/>
      <c r="E286" s="2"/>
      <c r="F286" s="2"/>
      <c r="G286" s="2"/>
      <c r="H286" s="2"/>
      <c r="I286" s="2"/>
      <c r="J286" s="2">
        <v>1</v>
      </c>
      <c r="K286" s="2">
        <v>5</v>
      </c>
      <c r="L286" s="2">
        <v>3</v>
      </c>
      <c r="M286" s="2"/>
      <c r="N286" s="2"/>
      <c r="O286" s="2"/>
      <c r="P286" s="2"/>
      <c r="Q286" s="2"/>
      <c r="R286" s="2">
        <v>5</v>
      </c>
      <c r="S286" s="2">
        <v>2</v>
      </c>
      <c r="T286" s="2"/>
      <c r="U286" s="2"/>
      <c r="V286" s="2"/>
      <c r="W286" s="2"/>
      <c r="X286" s="2"/>
      <c r="Y286" s="2"/>
      <c r="Z286" s="2"/>
      <c r="AA286" s="2">
        <v>2</v>
      </c>
      <c r="AB286" s="2">
        <v>2</v>
      </c>
      <c r="AC286" s="2">
        <v>3</v>
      </c>
      <c r="AD286" s="2">
        <v>1</v>
      </c>
      <c r="AE286" s="2"/>
      <c r="AF286" s="2"/>
      <c r="AG286" s="2">
        <v>1</v>
      </c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</row>
    <row r="287" spans="1:50" x14ac:dyDescent="0.25">
      <c r="A287" s="2" t="s">
        <v>7</v>
      </c>
      <c r="B287" s="2"/>
      <c r="C287" s="2"/>
      <c r="D287" s="2"/>
      <c r="E287" s="2"/>
      <c r="F287" s="2">
        <v>13</v>
      </c>
      <c r="G287" s="2"/>
      <c r="H287" s="2"/>
      <c r="I287" s="2"/>
      <c r="J287" s="2"/>
      <c r="K287" s="2"/>
      <c r="L287" s="2">
        <v>8</v>
      </c>
      <c r="M287" s="2"/>
      <c r="N287" s="2"/>
      <c r="O287" s="2"/>
      <c r="P287" s="2"/>
      <c r="Q287" s="2"/>
      <c r="R287" s="2"/>
      <c r="S287" s="2">
        <v>8</v>
      </c>
      <c r="T287" s="2"/>
      <c r="U287" s="2"/>
      <c r="V287" s="2"/>
      <c r="W287" s="2"/>
      <c r="X287" s="2"/>
      <c r="Y287" s="2"/>
      <c r="Z287" s="2"/>
      <c r="AA287" s="4" t="s">
        <v>12</v>
      </c>
      <c r="AB287" s="4" t="s">
        <v>12</v>
      </c>
      <c r="AC287" s="4"/>
      <c r="AD287" s="4"/>
      <c r="AE287" s="4" t="s">
        <v>12</v>
      </c>
      <c r="AF287" s="4" t="s">
        <v>12</v>
      </c>
      <c r="AG287" s="4" t="s">
        <v>12</v>
      </c>
      <c r="AH287" s="4" t="s">
        <v>12</v>
      </c>
      <c r="AI287" s="4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</row>
    <row r="288" spans="1:50" x14ac:dyDescent="0.25">
      <c r="A288" s="2" t="s">
        <v>8</v>
      </c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>
        <v>8</v>
      </c>
      <c r="M288" s="2"/>
      <c r="N288" s="2"/>
      <c r="O288" s="2"/>
      <c r="P288" s="2"/>
      <c r="Q288" s="2"/>
      <c r="R288" s="2"/>
      <c r="S288" s="2">
        <v>6</v>
      </c>
      <c r="T288" s="2"/>
      <c r="U288" s="2"/>
      <c r="V288" s="2"/>
      <c r="W288" s="2"/>
      <c r="X288" s="2"/>
      <c r="Y288" s="2">
        <v>16</v>
      </c>
      <c r="Z288" s="2"/>
      <c r="AA288" s="4" t="s">
        <v>12</v>
      </c>
      <c r="AB288" s="4" t="s">
        <v>12</v>
      </c>
      <c r="AC288" s="4"/>
      <c r="AD288" s="4"/>
      <c r="AE288" s="4" t="s">
        <v>12</v>
      </c>
      <c r="AF288" s="4" t="s">
        <v>12</v>
      </c>
      <c r="AG288" s="4" t="s">
        <v>12</v>
      </c>
      <c r="AH288" s="4" t="s">
        <v>12</v>
      </c>
      <c r="AI288" s="4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</row>
    <row r="289" spans="1:50" x14ac:dyDescent="0.25">
      <c r="A289" s="2" t="s">
        <v>9</v>
      </c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>
        <v>9</v>
      </c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>
        <v>10</v>
      </c>
      <c r="Z289" s="2"/>
      <c r="AA289" s="4" t="s">
        <v>12</v>
      </c>
      <c r="AB289" s="4" t="s">
        <v>12</v>
      </c>
      <c r="AC289" s="4"/>
      <c r="AD289" s="4"/>
      <c r="AE289" s="4" t="s">
        <v>12</v>
      </c>
      <c r="AF289" s="4" t="s">
        <v>12</v>
      </c>
      <c r="AG289" s="4" t="s">
        <v>12</v>
      </c>
      <c r="AH289" s="4" t="s">
        <v>12</v>
      </c>
      <c r="AI289" s="4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</row>
    <row r="290" spans="1:50" x14ac:dyDescent="0.25">
      <c r="A290" s="3" t="s">
        <v>128</v>
      </c>
      <c r="B290" s="3">
        <f>SUM(B286:B289)</f>
        <v>5</v>
      </c>
      <c r="C290" s="3"/>
      <c r="D290" s="3">
        <f t="shared" ref="D290:J290" si="46">SUM(D286:D289)</f>
        <v>0</v>
      </c>
      <c r="E290" s="3">
        <f t="shared" si="46"/>
        <v>0</v>
      </c>
      <c r="F290" s="3">
        <f t="shared" si="46"/>
        <v>13</v>
      </c>
      <c r="G290" s="3">
        <f t="shared" si="46"/>
        <v>0</v>
      </c>
      <c r="H290" s="3">
        <f t="shared" si="46"/>
        <v>0</v>
      </c>
      <c r="I290" s="3">
        <f t="shared" si="46"/>
        <v>0</v>
      </c>
      <c r="J290" s="3">
        <f t="shared" si="46"/>
        <v>1</v>
      </c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 t="s">
        <v>128</v>
      </c>
      <c r="AL290" s="3">
        <f>+B290</f>
        <v>5</v>
      </c>
      <c r="AM290" s="3">
        <f>+F290</f>
        <v>13</v>
      </c>
      <c r="AN290" s="3"/>
      <c r="AO290" s="3"/>
      <c r="AP290" s="3">
        <f>+J290</f>
        <v>1</v>
      </c>
      <c r="AQ290" s="3"/>
      <c r="AR290" s="2"/>
      <c r="AS290" s="2"/>
      <c r="AT290" s="2"/>
      <c r="AU290" s="2"/>
      <c r="AV290" s="2"/>
      <c r="AW290" s="10">
        <f>+AL290</f>
        <v>5</v>
      </c>
      <c r="AX290" s="2"/>
    </row>
    <row r="291" spans="1:50" x14ac:dyDescent="0.25">
      <c r="A291" s="3" t="s">
        <v>137</v>
      </c>
      <c r="B291" s="3"/>
      <c r="C291" s="3"/>
      <c r="D291" s="3"/>
      <c r="E291" s="3"/>
      <c r="F291" s="3"/>
      <c r="G291" s="3"/>
      <c r="H291" s="3"/>
      <c r="I291" s="3"/>
      <c r="J291" s="3"/>
      <c r="K291" s="3">
        <f>SUM(K284:K290)</f>
        <v>22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 t="s">
        <v>137</v>
      </c>
      <c r="AL291" s="3">
        <f>+K291</f>
        <v>22</v>
      </c>
      <c r="AM291" s="3"/>
      <c r="AN291" s="3"/>
      <c r="AO291" s="3"/>
      <c r="AP291" s="3"/>
      <c r="AQ291" s="3"/>
      <c r="AR291" s="3">
        <f>+AL291</f>
        <v>22</v>
      </c>
      <c r="AS291" s="2"/>
      <c r="AT291" s="2"/>
      <c r="AU291" s="2"/>
      <c r="AV291" s="2"/>
      <c r="AW291" s="2"/>
      <c r="AX291" s="2"/>
    </row>
    <row r="292" spans="1:50" x14ac:dyDescent="0.25">
      <c r="A292" s="3" t="s">
        <v>138</v>
      </c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>
        <f>SUM(L286:L291)</f>
        <v>28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 t="s">
        <v>138</v>
      </c>
      <c r="AL292" s="3">
        <f>+L292</f>
        <v>28</v>
      </c>
      <c r="AM292" s="3"/>
      <c r="AN292" s="3"/>
      <c r="AO292" s="3"/>
      <c r="AP292" s="3"/>
      <c r="AQ292" s="3"/>
      <c r="AR292" s="3">
        <f>+AL292</f>
        <v>28</v>
      </c>
      <c r="AS292" s="2"/>
      <c r="AT292" s="2"/>
      <c r="AU292" s="2"/>
      <c r="AV292" s="2"/>
      <c r="AW292" s="2"/>
      <c r="AX292" s="2"/>
    </row>
    <row r="293" spans="1:50" x14ac:dyDescent="0.25">
      <c r="A293" s="16" t="s">
        <v>139</v>
      </c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>
        <f>SUM(R284:R292)</f>
        <v>21</v>
      </c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16" t="s">
        <v>139</v>
      </c>
      <c r="AL293" s="3">
        <f>+R293</f>
        <v>21</v>
      </c>
      <c r="AM293" s="3"/>
      <c r="AN293" s="3"/>
      <c r="AO293" s="3"/>
      <c r="AP293" s="3"/>
      <c r="AQ293" s="3"/>
      <c r="AR293" s="3">
        <f>+AL293</f>
        <v>21</v>
      </c>
      <c r="AS293" s="2"/>
      <c r="AT293" s="2"/>
      <c r="AU293" s="2"/>
      <c r="AV293" s="2"/>
      <c r="AW293" s="2"/>
      <c r="AX293" s="2"/>
    </row>
    <row r="294" spans="1:50" x14ac:dyDescent="0.25">
      <c r="A294" s="3" t="s">
        <v>140</v>
      </c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>
        <f>SUM(S286:S293)</f>
        <v>16</v>
      </c>
      <c r="T294" s="3"/>
      <c r="U294" s="3"/>
      <c r="V294" s="3"/>
      <c r="W294" s="3"/>
      <c r="X294" s="3"/>
      <c r="Y294" s="3">
        <f>SUM(Y288:Y293)</f>
        <v>26</v>
      </c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 t="s">
        <v>140</v>
      </c>
      <c r="AL294" s="3">
        <f>+S294</f>
        <v>16</v>
      </c>
      <c r="AM294" s="3"/>
      <c r="AN294" s="3">
        <f>+Y294</f>
        <v>26</v>
      </c>
      <c r="AO294" s="3"/>
      <c r="AP294" s="3"/>
      <c r="AQ294" s="3"/>
      <c r="AR294" s="2"/>
      <c r="AS294" s="2"/>
      <c r="AT294" s="3">
        <f>+AL294</f>
        <v>16</v>
      </c>
      <c r="AU294" s="2"/>
      <c r="AV294" s="2"/>
      <c r="AW294" s="2"/>
      <c r="AX294" s="2"/>
    </row>
    <row r="295" spans="1:50" x14ac:dyDescent="0.25">
      <c r="A295" s="3" t="s">
        <v>141</v>
      </c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>
        <f>SUM(AA286:AA294)</f>
        <v>2</v>
      </c>
      <c r="AB295" s="3"/>
      <c r="AC295" s="3"/>
      <c r="AD295" s="3"/>
      <c r="AE295" s="3"/>
      <c r="AF295" s="3"/>
      <c r="AG295" s="3"/>
      <c r="AH295" s="3"/>
      <c r="AI295" s="3"/>
      <c r="AJ295" s="3"/>
      <c r="AK295" s="3" t="s">
        <v>141</v>
      </c>
      <c r="AL295" s="3">
        <f>+AA295</f>
        <v>2</v>
      </c>
      <c r="AM295" s="3"/>
      <c r="AN295" s="3"/>
      <c r="AO295" s="3"/>
      <c r="AP295" s="3"/>
      <c r="AQ295" s="3"/>
      <c r="AR295" s="3">
        <f>+AL295</f>
        <v>2</v>
      </c>
      <c r="AS295" s="2"/>
      <c r="AT295" s="2"/>
      <c r="AU295" s="2"/>
      <c r="AV295" s="2"/>
      <c r="AW295" s="2"/>
      <c r="AX295" s="2"/>
    </row>
    <row r="296" spans="1:50" x14ac:dyDescent="0.25">
      <c r="A296" s="3" t="s">
        <v>142</v>
      </c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>
        <f>SUM(AB286:AB295)</f>
        <v>2</v>
      </c>
      <c r="AC296" s="3"/>
      <c r="AD296" s="3"/>
      <c r="AE296" s="3"/>
      <c r="AF296" s="3"/>
      <c r="AG296" s="3"/>
      <c r="AH296" s="3"/>
      <c r="AI296" s="3"/>
      <c r="AJ296" s="3"/>
      <c r="AK296" s="3" t="s">
        <v>142</v>
      </c>
      <c r="AL296" s="3">
        <f>+AB296</f>
        <v>2</v>
      </c>
      <c r="AM296" s="3"/>
      <c r="AN296" s="3"/>
      <c r="AO296" s="3"/>
      <c r="AP296" s="3"/>
      <c r="AQ296" s="3"/>
      <c r="AR296" s="3">
        <f>+AL296</f>
        <v>2</v>
      </c>
      <c r="AS296" s="2"/>
      <c r="AT296" s="2"/>
      <c r="AU296" s="2"/>
      <c r="AV296" s="2"/>
      <c r="AW296" s="2"/>
      <c r="AX296" s="2"/>
    </row>
    <row r="297" spans="1:50" x14ac:dyDescent="0.25">
      <c r="A297" s="3" t="s">
        <v>143</v>
      </c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>
        <f>SUM(AC286:AC296)</f>
        <v>3</v>
      </c>
      <c r="AD297" s="3"/>
      <c r="AE297" s="3"/>
      <c r="AF297" s="3"/>
      <c r="AG297" s="3"/>
      <c r="AH297" s="3"/>
      <c r="AI297" s="3"/>
      <c r="AJ297" s="3"/>
      <c r="AK297" s="3" t="s">
        <v>143</v>
      </c>
      <c r="AL297" s="3">
        <f>+AC297</f>
        <v>3</v>
      </c>
      <c r="AM297" s="3"/>
      <c r="AN297" s="3"/>
      <c r="AO297" s="3"/>
      <c r="AP297" s="3"/>
      <c r="AQ297" s="3"/>
      <c r="AR297" s="3">
        <f>+AL297</f>
        <v>3</v>
      </c>
      <c r="AS297" s="2"/>
      <c r="AT297" s="2"/>
      <c r="AU297" s="2"/>
      <c r="AV297" s="2"/>
      <c r="AW297" s="2"/>
      <c r="AX297" s="2"/>
    </row>
    <row r="298" spans="1:50" x14ac:dyDescent="0.25">
      <c r="A298" s="3" t="s">
        <v>144</v>
      </c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>
        <f>SUM(AD286:AD297)</f>
        <v>1</v>
      </c>
      <c r="AE298" s="3"/>
      <c r="AF298" s="3"/>
      <c r="AG298" s="3">
        <f>SUM(AG286:AG297)</f>
        <v>1</v>
      </c>
      <c r="AH298" s="3"/>
      <c r="AI298" s="3"/>
      <c r="AJ298" s="3"/>
      <c r="AK298" s="3" t="s">
        <v>144</v>
      </c>
      <c r="AL298" s="3">
        <f>+AD298</f>
        <v>1</v>
      </c>
      <c r="AM298" s="3"/>
      <c r="AN298" s="3"/>
      <c r="AO298" s="3">
        <f>+AG298</f>
        <v>1</v>
      </c>
      <c r="AP298" s="3"/>
      <c r="AQ298" s="3"/>
      <c r="AR298" s="2"/>
      <c r="AS298" s="2"/>
      <c r="AT298" s="3">
        <f>+AL298</f>
        <v>1</v>
      </c>
      <c r="AU298" s="2"/>
      <c r="AV298" s="2"/>
      <c r="AW298" s="2"/>
      <c r="AX298" s="2"/>
    </row>
    <row r="299" spans="1:50" x14ac:dyDescent="0.25">
      <c r="A299" s="5" t="s">
        <v>202</v>
      </c>
      <c r="B299" s="12" t="s">
        <v>145</v>
      </c>
      <c r="C299" s="12"/>
      <c r="D299" s="2"/>
      <c r="E299" s="2"/>
      <c r="F299" s="2"/>
      <c r="G299" s="2"/>
      <c r="H299" s="2"/>
      <c r="I299" s="2"/>
      <c r="J299" s="2"/>
      <c r="K299" s="12" t="s">
        <v>145</v>
      </c>
      <c r="L299" s="2"/>
      <c r="M299" s="12" t="s">
        <v>145</v>
      </c>
      <c r="N299" s="2"/>
      <c r="O299" s="12" t="s">
        <v>145</v>
      </c>
      <c r="P299" s="12" t="s">
        <v>145</v>
      </c>
      <c r="Q299" s="2"/>
      <c r="R299" s="12" t="s">
        <v>145</v>
      </c>
      <c r="S299" s="2"/>
      <c r="T299" s="12" t="s">
        <v>145</v>
      </c>
      <c r="U299" s="2"/>
      <c r="V299" s="2"/>
      <c r="W299" s="2"/>
      <c r="X299" s="2"/>
      <c r="Y299" s="2"/>
      <c r="Z299" s="2"/>
      <c r="AA299" s="12" t="s">
        <v>145</v>
      </c>
      <c r="AB299" s="2" t="s">
        <v>146</v>
      </c>
      <c r="AC299" s="2" t="s">
        <v>148</v>
      </c>
      <c r="AD299" s="2"/>
      <c r="AE299" s="2"/>
      <c r="AF299" s="12" t="s">
        <v>145</v>
      </c>
      <c r="AG299" s="2"/>
      <c r="AH299" s="2" t="s">
        <v>147</v>
      </c>
      <c r="AI299" s="12" t="s">
        <v>149</v>
      </c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</row>
    <row r="300" spans="1:50" x14ac:dyDescent="0.25">
      <c r="A300" s="2" t="s">
        <v>10</v>
      </c>
      <c r="B300" s="2">
        <v>7</v>
      </c>
      <c r="C300" s="2"/>
      <c r="D300" s="2"/>
      <c r="E300" s="2"/>
      <c r="F300" s="2"/>
      <c r="G300" s="2"/>
      <c r="H300" s="2"/>
      <c r="I300" s="2"/>
      <c r="J300" s="2"/>
      <c r="K300" s="2">
        <v>6</v>
      </c>
      <c r="L300" s="2"/>
      <c r="M300" s="2"/>
      <c r="N300" s="2"/>
      <c r="O300" s="2">
        <v>1</v>
      </c>
      <c r="P300" s="2"/>
      <c r="Q300" s="2"/>
      <c r="R300" s="2">
        <v>3</v>
      </c>
      <c r="S300" s="2"/>
      <c r="T300" s="2">
        <v>8</v>
      </c>
      <c r="U300" s="2"/>
      <c r="V300" s="2"/>
      <c r="W300" s="2"/>
      <c r="X300" s="2"/>
      <c r="Y300" s="2"/>
      <c r="Z300" s="2"/>
      <c r="AA300" s="2">
        <v>7</v>
      </c>
      <c r="AB300" s="2"/>
      <c r="AC300" s="2"/>
      <c r="AD300" s="2"/>
      <c r="AE300" s="2"/>
      <c r="AF300" s="2">
        <v>8</v>
      </c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</row>
    <row r="301" spans="1:50" x14ac:dyDescent="0.25">
      <c r="A301" s="2" t="s">
        <v>5</v>
      </c>
      <c r="B301" s="2">
        <v>8</v>
      </c>
      <c r="C301" s="2"/>
      <c r="D301" s="2"/>
      <c r="E301" s="2"/>
      <c r="F301" s="2"/>
      <c r="G301" s="2"/>
      <c r="H301" s="2"/>
      <c r="I301" s="2"/>
      <c r="J301" s="2"/>
      <c r="K301" s="2">
        <v>10</v>
      </c>
      <c r="L301" s="2"/>
      <c r="M301" s="2"/>
      <c r="N301" s="2"/>
      <c r="O301" s="2">
        <v>7</v>
      </c>
      <c r="P301" s="2">
        <v>1</v>
      </c>
      <c r="Q301" s="2"/>
      <c r="R301" s="2"/>
      <c r="S301" s="2"/>
      <c r="T301" s="2">
        <v>12</v>
      </c>
      <c r="U301" s="2"/>
      <c r="V301" s="2"/>
      <c r="W301" s="2"/>
      <c r="X301" s="2"/>
      <c r="Y301" s="2"/>
      <c r="Z301" s="2"/>
      <c r="AA301" s="2"/>
      <c r="AB301" s="2">
        <v>4</v>
      </c>
      <c r="AC301" s="2">
        <v>2</v>
      </c>
      <c r="AD301" s="2"/>
      <c r="AE301" s="2"/>
      <c r="AF301" s="2"/>
      <c r="AG301" s="2"/>
      <c r="AH301" s="2">
        <v>1</v>
      </c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</row>
    <row r="302" spans="1:50" x14ac:dyDescent="0.25">
      <c r="A302" s="2" t="s">
        <v>6</v>
      </c>
      <c r="B302" s="2">
        <v>8</v>
      </c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>
        <v>12</v>
      </c>
      <c r="N302" s="2"/>
      <c r="O302" s="2"/>
      <c r="P302" s="2">
        <v>6</v>
      </c>
      <c r="Q302" s="2"/>
      <c r="R302" s="2"/>
      <c r="S302" s="2"/>
      <c r="T302" s="2">
        <v>14</v>
      </c>
      <c r="U302" s="2"/>
      <c r="V302" s="2"/>
      <c r="W302" s="2"/>
      <c r="X302" s="2"/>
      <c r="Y302" s="2"/>
      <c r="Z302" s="2"/>
      <c r="AA302" s="2">
        <v>2</v>
      </c>
      <c r="AB302" s="2"/>
      <c r="AC302" s="2"/>
      <c r="AD302" s="2"/>
      <c r="AE302" s="2"/>
      <c r="AF302" s="2"/>
      <c r="AG302" s="2"/>
      <c r="AH302" s="2"/>
      <c r="AI302" s="2">
        <v>1</v>
      </c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</row>
    <row r="303" spans="1:50" x14ac:dyDescent="0.25">
      <c r="A303" s="2" t="s">
        <v>7</v>
      </c>
      <c r="B303" s="2">
        <v>8</v>
      </c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>
        <v>12</v>
      </c>
      <c r="N303" s="2"/>
      <c r="O303" s="2"/>
      <c r="P303" s="2"/>
      <c r="Q303" s="2"/>
      <c r="R303" s="2">
        <v>2</v>
      </c>
      <c r="S303" s="2"/>
      <c r="T303" s="2">
        <v>10</v>
      </c>
      <c r="U303" s="2"/>
      <c r="V303" s="2"/>
      <c r="W303" s="2"/>
      <c r="X303" s="2"/>
      <c r="Y303" s="2"/>
      <c r="Z303" s="2"/>
      <c r="AA303" s="4" t="s">
        <v>12</v>
      </c>
      <c r="AB303" s="4" t="s">
        <v>12</v>
      </c>
      <c r="AC303" s="4" t="s">
        <v>12</v>
      </c>
      <c r="AD303" s="4" t="s">
        <v>12</v>
      </c>
      <c r="AE303" s="4" t="s">
        <v>12</v>
      </c>
      <c r="AF303" s="4" t="s">
        <v>12</v>
      </c>
      <c r="AG303" s="4" t="s">
        <v>12</v>
      </c>
      <c r="AH303" s="4" t="s">
        <v>12</v>
      </c>
      <c r="AI303" s="4" t="s">
        <v>12</v>
      </c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</row>
    <row r="304" spans="1:50" x14ac:dyDescent="0.25">
      <c r="A304" s="2" t="s">
        <v>8</v>
      </c>
      <c r="B304" s="2">
        <v>8</v>
      </c>
      <c r="C304" s="2"/>
      <c r="D304" s="2"/>
      <c r="E304" s="2"/>
      <c r="F304" s="2"/>
      <c r="G304" s="2"/>
      <c r="H304" s="2"/>
      <c r="I304" s="2"/>
      <c r="J304" s="2"/>
      <c r="K304" s="2">
        <v>1</v>
      </c>
      <c r="L304" s="2"/>
      <c r="M304" s="2"/>
      <c r="N304" s="2"/>
      <c r="O304" s="2">
        <v>1</v>
      </c>
      <c r="P304" s="2">
        <v>26</v>
      </c>
      <c r="Q304" s="2"/>
      <c r="R304" s="2">
        <v>1</v>
      </c>
      <c r="S304" s="2"/>
      <c r="T304" s="2">
        <v>12</v>
      </c>
      <c r="U304" s="2"/>
      <c r="V304" s="2"/>
      <c r="W304" s="2"/>
      <c r="X304" s="2"/>
      <c r="Y304" s="2"/>
      <c r="Z304" s="2"/>
      <c r="AA304" s="4" t="s">
        <v>12</v>
      </c>
      <c r="AB304" s="4" t="s">
        <v>12</v>
      </c>
      <c r="AC304" s="4" t="s">
        <v>12</v>
      </c>
      <c r="AD304" s="4" t="s">
        <v>12</v>
      </c>
      <c r="AE304" s="4" t="s">
        <v>12</v>
      </c>
      <c r="AF304" s="4" t="s">
        <v>12</v>
      </c>
      <c r="AG304" s="4" t="s">
        <v>12</v>
      </c>
      <c r="AH304" s="4" t="s">
        <v>12</v>
      </c>
      <c r="AI304" s="4" t="s">
        <v>12</v>
      </c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</row>
    <row r="305" spans="1:50" x14ac:dyDescent="0.25">
      <c r="A305" s="2" t="s">
        <v>9</v>
      </c>
      <c r="B305" s="2">
        <v>7</v>
      </c>
      <c r="C305" s="2"/>
      <c r="D305" s="2"/>
      <c r="E305" s="2"/>
      <c r="F305" s="2"/>
      <c r="G305" s="2"/>
      <c r="H305" s="2"/>
      <c r="I305" s="2"/>
      <c r="J305" s="2"/>
      <c r="K305" s="4" t="s">
        <v>12</v>
      </c>
      <c r="L305" s="4" t="s">
        <v>12</v>
      </c>
      <c r="M305" s="4" t="s">
        <v>12</v>
      </c>
      <c r="N305" s="4" t="s">
        <v>12</v>
      </c>
      <c r="O305" s="4" t="s">
        <v>12</v>
      </c>
      <c r="P305" s="4" t="s">
        <v>12</v>
      </c>
      <c r="Q305" s="4" t="s">
        <v>12</v>
      </c>
      <c r="R305" s="4" t="s">
        <v>12</v>
      </c>
      <c r="S305" s="4" t="s">
        <v>12</v>
      </c>
      <c r="T305" s="4" t="s">
        <v>12</v>
      </c>
      <c r="U305" s="4" t="s">
        <v>12</v>
      </c>
      <c r="V305" s="4" t="s">
        <v>12</v>
      </c>
      <c r="W305" s="4" t="s">
        <v>12</v>
      </c>
      <c r="X305" s="4" t="s">
        <v>12</v>
      </c>
      <c r="Y305" s="4" t="s">
        <v>12</v>
      </c>
      <c r="Z305" s="4" t="s">
        <v>12</v>
      </c>
      <c r="AA305" s="2">
        <v>8</v>
      </c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</row>
    <row r="306" spans="1:50" x14ac:dyDescent="0.25">
      <c r="A306" s="3" t="s">
        <v>150</v>
      </c>
      <c r="B306" s="3">
        <f>SUM(B300:B305)</f>
        <v>46</v>
      </c>
      <c r="C306" s="3"/>
      <c r="D306" s="3">
        <f t="shared" ref="D306:AA306" si="47">SUM(D300:D305)</f>
        <v>0</v>
      </c>
      <c r="E306" s="3">
        <f t="shared" si="47"/>
        <v>0</v>
      </c>
      <c r="F306" s="3">
        <f t="shared" si="47"/>
        <v>0</v>
      </c>
      <c r="G306" s="3">
        <f t="shared" si="47"/>
        <v>0</v>
      </c>
      <c r="H306" s="3">
        <f t="shared" si="47"/>
        <v>0</v>
      </c>
      <c r="I306" s="3">
        <f t="shared" si="47"/>
        <v>0</v>
      </c>
      <c r="J306" s="3">
        <f t="shared" si="47"/>
        <v>0</v>
      </c>
      <c r="K306" s="3">
        <f t="shared" si="47"/>
        <v>17</v>
      </c>
      <c r="L306" s="3">
        <f t="shared" si="47"/>
        <v>0</v>
      </c>
      <c r="M306" s="3">
        <f t="shared" si="47"/>
        <v>24</v>
      </c>
      <c r="N306" s="3">
        <f t="shared" si="47"/>
        <v>0</v>
      </c>
      <c r="O306" s="3">
        <f t="shared" si="47"/>
        <v>9</v>
      </c>
      <c r="P306" s="3">
        <f t="shared" si="47"/>
        <v>33</v>
      </c>
      <c r="Q306" s="3">
        <f t="shared" si="47"/>
        <v>0</v>
      </c>
      <c r="R306" s="3">
        <f t="shared" si="47"/>
        <v>6</v>
      </c>
      <c r="S306" s="3">
        <f t="shared" si="47"/>
        <v>0</v>
      </c>
      <c r="T306" s="3">
        <f t="shared" si="47"/>
        <v>56</v>
      </c>
      <c r="U306" s="3">
        <f t="shared" si="47"/>
        <v>0</v>
      </c>
      <c r="V306" s="3">
        <f t="shared" si="47"/>
        <v>0</v>
      </c>
      <c r="W306" s="3">
        <f t="shared" si="47"/>
        <v>0</v>
      </c>
      <c r="X306" s="3">
        <f t="shared" si="47"/>
        <v>0</v>
      </c>
      <c r="Y306" s="3">
        <f t="shared" si="47"/>
        <v>0</v>
      </c>
      <c r="Z306" s="3">
        <f t="shared" si="47"/>
        <v>0</v>
      </c>
      <c r="AA306" s="3">
        <f t="shared" si="47"/>
        <v>17</v>
      </c>
      <c r="AB306" s="3"/>
      <c r="AC306" s="3"/>
      <c r="AD306" s="3"/>
      <c r="AE306" s="3"/>
      <c r="AF306" s="3">
        <f>SUM(AF300:AF305)</f>
        <v>8</v>
      </c>
      <c r="AG306" s="3"/>
      <c r="AH306" s="3"/>
      <c r="AI306" s="3"/>
      <c r="AJ306" s="3"/>
      <c r="AK306" s="3" t="s">
        <v>150</v>
      </c>
      <c r="AL306" s="3">
        <f>+B306+K306+R306+AA306</f>
        <v>86</v>
      </c>
      <c r="AM306" s="3">
        <f>+M306+T306</f>
        <v>80</v>
      </c>
      <c r="AN306" s="3">
        <f>+O306+AF306</f>
        <v>17</v>
      </c>
      <c r="AO306" s="3">
        <f>+P306</f>
        <v>33</v>
      </c>
      <c r="AP306" s="3">
        <v>0</v>
      </c>
      <c r="AQ306" s="3">
        <v>0</v>
      </c>
      <c r="AR306" s="3">
        <f>+AL306</f>
        <v>86</v>
      </c>
      <c r="AS306" s="2"/>
      <c r="AT306" s="2"/>
      <c r="AU306" s="2"/>
      <c r="AV306" s="2"/>
      <c r="AW306" s="2"/>
      <c r="AX306" s="2"/>
    </row>
    <row r="307" spans="1:50" x14ac:dyDescent="0.25">
      <c r="A307" s="3" t="s">
        <v>151</v>
      </c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>
        <f>SUM(AC301:AC306)</f>
        <v>2</v>
      </c>
      <c r="AD307" s="3"/>
      <c r="AE307" s="3"/>
      <c r="AF307" s="3"/>
      <c r="AG307" s="3"/>
      <c r="AH307" s="3"/>
      <c r="AI307" s="3"/>
      <c r="AJ307" s="3"/>
      <c r="AK307" s="3" t="s">
        <v>151</v>
      </c>
      <c r="AL307" s="3">
        <f>+AC307</f>
        <v>2</v>
      </c>
      <c r="AM307" s="3">
        <v>0</v>
      </c>
      <c r="AN307" s="3">
        <v>0</v>
      </c>
      <c r="AO307" s="3">
        <v>0</v>
      </c>
      <c r="AP307" s="3">
        <v>0</v>
      </c>
      <c r="AQ307" s="3">
        <v>0</v>
      </c>
      <c r="AR307" s="2"/>
      <c r="AS307" s="2"/>
      <c r="AT307" s="2"/>
      <c r="AU307" s="2"/>
      <c r="AV307" s="2"/>
      <c r="AW307" s="10">
        <f>+AL307</f>
        <v>2</v>
      </c>
      <c r="AX307" s="2"/>
    </row>
    <row r="308" spans="1:50" x14ac:dyDescent="0.25">
      <c r="A308" s="3" t="s">
        <v>152</v>
      </c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>
        <f>SUM(AH301:AH307)</f>
        <v>1</v>
      </c>
      <c r="AI308" s="3"/>
      <c r="AJ308" s="3"/>
      <c r="AK308" s="3" t="s">
        <v>152</v>
      </c>
      <c r="AL308" s="3">
        <v>0</v>
      </c>
      <c r="AM308" s="3">
        <v>0</v>
      </c>
      <c r="AN308" s="3">
        <v>0</v>
      </c>
      <c r="AO308" s="3">
        <v>0</v>
      </c>
      <c r="AP308" s="3">
        <v>1</v>
      </c>
      <c r="AQ308" s="3">
        <v>0</v>
      </c>
      <c r="AR308" s="2"/>
      <c r="AS308" s="2"/>
      <c r="AT308" s="2"/>
      <c r="AU308" s="2"/>
      <c r="AV308" s="2"/>
      <c r="AW308" s="2"/>
      <c r="AX308" s="2"/>
    </row>
    <row r="309" spans="1:50" x14ac:dyDescent="0.25">
      <c r="A309" s="5" t="s">
        <v>203</v>
      </c>
      <c r="B309" s="12" t="s">
        <v>145</v>
      </c>
      <c r="C309" s="12"/>
      <c r="D309" s="2"/>
      <c r="E309" s="2"/>
      <c r="F309" s="2"/>
      <c r="G309" s="2"/>
      <c r="H309" s="2"/>
      <c r="I309" s="2"/>
      <c r="J309" s="2"/>
      <c r="K309" s="12" t="s">
        <v>145</v>
      </c>
      <c r="L309" s="2"/>
      <c r="M309" s="12" t="s">
        <v>145</v>
      </c>
      <c r="N309" s="2"/>
      <c r="O309" s="12" t="s">
        <v>145</v>
      </c>
      <c r="P309" s="2"/>
      <c r="Q309" s="2"/>
      <c r="R309" s="12" t="s">
        <v>145</v>
      </c>
      <c r="S309" s="2"/>
      <c r="T309" s="2"/>
      <c r="U309" s="2"/>
      <c r="V309" s="2"/>
      <c r="W309" s="2"/>
      <c r="X309" s="2"/>
      <c r="Y309" s="2"/>
      <c r="Z309" s="2"/>
      <c r="AA309" s="12" t="s">
        <v>145</v>
      </c>
      <c r="AB309" s="2"/>
      <c r="AC309" s="2"/>
      <c r="AD309" s="2"/>
      <c r="AE309" s="12" t="s">
        <v>145</v>
      </c>
      <c r="AF309" s="12" t="s">
        <v>145</v>
      </c>
      <c r="AG309" s="2"/>
      <c r="AH309" s="2"/>
      <c r="AI309" s="12" t="s">
        <v>145</v>
      </c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</row>
    <row r="310" spans="1:50" x14ac:dyDescent="0.25">
      <c r="A310" s="2" t="s">
        <v>10</v>
      </c>
      <c r="B310" s="2">
        <v>9</v>
      </c>
      <c r="C310" s="2"/>
      <c r="D310" s="2"/>
      <c r="E310" s="2"/>
      <c r="F310" s="2"/>
      <c r="G310" s="2"/>
      <c r="H310" s="2"/>
      <c r="I310" s="2"/>
      <c r="J310" s="2"/>
      <c r="K310" s="2">
        <v>9</v>
      </c>
      <c r="L310" s="2"/>
      <c r="M310" s="2">
        <v>1</v>
      </c>
      <c r="N310" s="2"/>
      <c r="O310" s="2"/>
      <c r="P310" s="2"/>
      <c r="Q310" s="2"/>
      <c r="R310" s="2">
        <v>9</v>
      </c>
      <c r="S310" s="2"/>
      <c r="T310" s="2"/>
      <c r="U310" s="2"/>
      <c r="V310" s="2"/>
      <c r="W310" s="2"/>
      <c r="X310" s="2"/>
      <c r="Y310" s="2"/>
      <c r="Z310" s="2"/>
      <c r="AA310" s="2">
        <v>9</v>
      </c>
      <c r="AB310" s="2"/>
      <c r="AC310" s="2"/>
      <c r="AD310" s="2"/>
      <c r="AE310" s="2">
        <v>1</v>
      </c>
      <c r="AF310" s="2">
        <v>1</v>
      </c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</row>
    <row r="311" spans="1:50" x14ac:dyDescent="0.25">
      <c r="A311" s="2" t="s">
        <v>5</v>
      </c>
      <c r="B311" s="2">
        <v>10</v>
      </c>
      <c r="C311" s="2"/>
      <c r="D311" s="2"/>
      <c r="E311" s="2"/>
      <c r="F311" s="2"/>
      <c r="G311" s="2"/>
      <c r="H311" s="2"/>
      <c r="I311" s="2"/>
      <c r="J311" s="2"/>
      <c r="K311" s="2">
        <v>9</v>
      </c>
      <c r="L311" s="2"/>
      <c r="M311" s="2"/>
      <c r="N311" s="2"/>
      <c r="O311" s="2"/>
      <c r="P311" s="2"/>
      <c r="Q311" s="2"/>
      <c r="R311" s="2">
        <v>9</v>
      </c>
      <c r="S311" s="2"/>
      <c r="T311" s="2"/>
      <c r="U311" s="2"/>
      <c r="V311" s="2"/>
      <c r="W311" s="2"/>
      <c r="X311" s="2"/>
      <c r="Y311" s="2"/>
      <c r="Z311" s="2"/>
      <c r="AA311" s="2">
        <v>8</v>
      </c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</row>
    <row r="312" spans="1:50" x14ac:dyDescent="0.25">
      <c r="A312" s="2" t="s">
        <v>6</v>
      </c>
      <c r="B312" s="2">
        <v>8</v>
      </c>
      <c r="C312" s="2"/>
      <c r="D312" s="2"/>
      <c r="E312" s="2"/>
      <c r="F312" s="2"/>
      <c r="G312" s="2"/>
      <c r="H312" s="2"/>
      <c r="I312" s="2"/>
      <c r="J312" s="2"/>
      <c r="K312" s="2">
        <v>9</v>
      </c>
      <c r="L312" s="2"/>
      <c r="M312" s="2"/>
      <c r="N312" s="2"/>
      <c r="O312" s="2"/>
      <c r="P312" s="2"/>
      <c r="Q312" s="2"/>
      <c r="R312" s="2">
        <v>9</v>
      </c>
      <c r="S312" s="2"/>
      <c r="T312" s="2"/>
      <c r="U312" s="2"/>
      <c r="V312" s="2"/>
      <c r="W312" s="2"/>
      <c r="X312" s="2"/>
      <c r="Y312" s="2"/>
      <c r="Z312" s="2"/>
      <c r="AA312" s="2">
        <v>7</v>
      </c>
      <c r="AB312" s="2"/>
      <c r="AC312" s="2"/>
      <c r="AD312" s="2"/>
      <c r="AE312" s="2"/>
      <c r="AF312" s="2"/>
      <c r="AG312" s="2"/>
      <c r="AH312" s="2"/>
      <c r="AI312" s="2">
        <v>1</v>
      </c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</row>
    <row r="313" spans="1:50" x14ac:dyDescent="0.25">
      <c r="A313" s="2" t="s">
        <v>7</v>
      </c>
      <c r="B313" s="2">
        <v>9</v>
      </c>
      <c r="C313" s="2"/>
      <c r="D313" s="2"/>
      <c r="E313" s="2"/>
      <c r="F313" s="2"/>
      <c r="G313" s="2"/>
      <c r="H313" s="2"/>
      <c r="I313" s="2"/>
      <c r="J313" s="2"/>
      <c r="K313" s="2">
        <v>8</v>
      </c>
      <c r="L313" s="2"/>
      <c r="M313" s="2"/>
      <c r="N313" s="2"/>
      <c r="O313" s="2"/>
      <c r="P313" s="2"/>
      <c r="Q313" s="2"/>
      <c r="R313" s="2">
        <v>8</v>
      </c>
      <c r="S313" s="2"/>
      <c r="T313" s="2"/>
      <c r="U313" s="2"/>
      <c r="V313" s="2"/>
      <c r="W313" s="2"/>
      <c r="X313" s="2"/>
      <c r="Y313" s="2"/>
      <c r="Z313" s="2"/>
      <c r="AA313" s="2">
        <v>9</v>
      </c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</row>
    <row r="314" spans="1:50" x14ac:dyDescent="0.25">
      <c r="A314" s="2" t="s">
        <v>8</v>
      </c>
      <c r="B314" s="2">
        <v>9</v>
      </c>
      <c r="C314" s="2"/>
      <c r="D314" s="2"/>
      <c r="E314" s="2"/>
      <c r="F314" s="2"/>
      <c r="G314" s="2"/>
      <c r="H314" s="2"/>
      <c r="I314" s="2"/>
      <c r="J314" s="2"/>
      <c r="K314" s="2">
        <v>7</v>
      </c>
      <c r="L314" s="2"/>
      <c r="M314" s="2"/>
      <c r="N314" s="2"/>
      <c r="O314" s="2">
        <v>2</v>
      </c>
      <c r="P314" s="2"/>
      <c r="Q314" s="2"/>
      <c r="R314" s="2">
        <v>9</v>
      </c>
      <c r="S314" s="2"/>
      <c r="T314" s="2"/>
      <c r="U314" s="2"/>
      <c r="V314" s="2"/>
      <c r="W314" s="2"/>
      <c r="X314" s="2"/>
      <c r="Y314" s="2"/>
      <c r="Z314" s="2"/>
      <c r="AA314" s="2">
        <v>8</v>
      </c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</row>
    <row r="315" spans="1:50" x14ac:dyDescent="0.25">
      <c r="A315" s="2" t="s">
        <v>9</v>
      </c>
      <c r="B315" s="2">
        <v>8</v>
      </c>
      <c r="C315" s="2"/>
      <c r="D315" s="2"/>
      <c r="E315" s="2"/>
      <c r="F315" s="2"/>
      <c r="G315" s="2"/>
      <c r="H315" s="2"/>
      <c r="I315" s="2"/>
      <c r="J315" s="2"/>
      <c r="K315" s="2">
        <v>9</v>
      </c>
      <c r="L315" s="2"/>
      <c r="M315" s="2"/>
      <c r="N315" s="2"/>
      <c r="O315" s="2"/>
      <c r="P315" s="2"/>
      <c r="Q315" s="2"/>
      <c r="R315" s="2">
        <v>7</v>
      </c>
      <c r="S315" s="2"/>
      <c r="T315" s="2"/>
      <c r="U315" s="2"/>
      <c r="V315" s="2"/>
      <c r="W315" s="2"/>
      <c r="X315" s="2"/>
      <c r="Y315" s="2"/>
      <c r="Z315" s="2"/>
      <c r="AA315" s="2">
        <v>8</v>
      </c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</row>
    <row r="316" spans="1:50" x14ac:dyDescent="0.25">
      <c r="A316" s="3" t="s">
        <v>150</v>
      </c>
      <c r="B316" s="3">
        <f>SUM(B310:B315)</f>
        <v>53</v>
      </c>
      <c r="C316" s="3"/>
      <c r="D316" s="3">
        <f t="shared" ref="D316:AI316" si="48">SUM(D310:D315)</f>
        <v>0</v>
      </c>
      <c r="E316" s="3">
        <f t="shared" si="48"/>
        <v>0</v>
      </c>
      <c r="F316" s="3">
        <f t="shared" si="48"/>
        <v>0</v>
      </c>
      <c r="G316" s="3">
        <f t="shared" si="48"/>
        <v>0</v>
      </c>
      <c r="H316" s="3">
        <f t="shared" si="48"/>
        <v>0</v>
      </c>
      <c r="I316" s="3">
        <f t="shared" si="48"/>
        <v>0</v>
      </c>
      <c r="J316" s="3">
        <f t="shared" si="48"/>
        <v>0</v>
      </c>
      <c r="K316" s="3">
        <f t="shared" si="48"/>
        <v>51</v>
      </c>
      <c r="L316" s="3">
        <f t="shared" si="48"/>
        <v>0</v>
      </c>
      <c r="M316" s="3">
        <f t="shared" si="48"/>
        <v>1</v>
      </c>
      <c r="N316" s="3">
        <f t="shared" si="48"/>
        <v>0</v>
      </c>
      <c r="O316" s="3">
        <f t="shared" si="48"/>
        <v>2</v>
      </c>
      <c r="P316" s="3">
        <f t="shared" si="48"/>
        <v>0</v>
      </c>
      <c r="Q316" s="3">
        <f t="shared" si="48"/>
        <v>0</v>
      </c>
      <c r="R316" s="3">
        <f t="shared" si="48"/>
        <v>51</v>
      </c>
      <c r="S316" s="3">
        <f t="shared" si="48"/>
        <v>0</v>
      </c>
      <c r="T316" s="3">
        <f t="shared" si="48"/>
        <v>0</v>
      </c>
      <c r="U316" s="3">
        <f t="shared" si="48"/>
        <v>0</v>
      </c>
      <c r="V316" s="3">
        <f t="shared" si="48"/>
        <v>0</v>
      </c>
      <c r="W316" s="3">
        <f t="shared" si="48"/>
        <v>0</v>
      </c>
      <c r="X316" s="3">
        <f t="shared" si="48"/>
        <v>0</v>
      </c>
      <c r="Y316" s="3">
        <f t="shared" si="48"/>
        <v>0</v>
      </c>
      <c r="Z316" s="3">
        <f t="shared" si="48"/>
        <v>0</v>
      </c>
      <c r="AA316" s="3">
        <f t="shared" si="48"/>
        <v>49</v>
      </c>
      <c r="AB316" s="3">
        <f t="shared" si="48"/>
        <v>0</v>
      </c>
      <c r="AC316" s="3">
        <f t="shared" si="48"/>
        <v>0</v>
      </c>
      <c r="AD316" s="3">
        <f t="shared" si="48"/>
        <v>0</v>
      </c>
      <c r="AE316" s="3">
        <f t="shared" si="48"/>
        <v>1</v>
      </c>
      <c r="AF316" s="3">
        <f t="shared" si="48"/>
        <v>1</v>
      </c>
      <c r="AG316" s="3">
        <f t="shared" si="48"/>
        <v>0</v>
      </c>
      <c r="AH316" s="3">
        <f t="shared" si="48"/>
        <v>0</v>
      </c>
      <c r="AI316" s="3">
        <f t="shared" si="48"/>
        <v>1</v>
      </c>
      <c r="AJ316" s="3"/>
      <c r="AK316" s="3" t="s">
        <v>150</v>
      </c>
      <c r="AL316" s="3">
        <f>+B316+K316+R316+AA316</f>
        <v>204</v>
      </c>
      <c r="AM316" s="3">
        <f>+M316+AE316</f>
        <v>2</v>
      </c>
      <c r="AN316" s="3">
        <f>+O316+AF316</f>
        <v>3</v>
      </c>
      <c r="AO316" s="3">
        <v>0</v>
      </c>
      <c r="AP316" s="3">
        <v>1</v>
      </c>
      <c r="AQ316" s="3">
        <v>0</v>
      </c>
      <c r="AR316" s="3">
        <f>+AL316</f>
        <v>204</v>
      </c>
      <c r="AS316" s="2"/>
      <c r="AT316" s="2"/>
      <c r="AU316" s="2"/>
      <c r="AV316" s="2"/>
      <c r="AW316" s="2"/>
      <c r="AX316" s="2"/>
    </row>
    <row r="317" spans="1:50" x14ac:dyDescent="0.25">
      <c r="A317" s="5" t="s">
        <v>204</v>
      </c>
      <c r="B317" s="12" t="s">
        <v>145</v>
      </c>
      <c r="C317" s="12"/>
      <c r="D317" s="2"/>
      <c r="E317" s="2"/>
      <c r="F317" s="2"/>
      <c r="G317" s="2"/>
      <c r="H317" s="2"/>
      <c r="I317" s="2"/>
      <c r="J317" s="2"/>
      <c r="K317" s="12" t="s">
        <v>145</v>
      </c>
      <c r="L317" s="2"/>
      <c r="M317" s="2"/>
      <c r="N317" s="2"/>
      <c r="O317" s="2"/>
      <c r="P317" s="2"/>
      <c r="Q317" s="2"/>
      <c r="R317" s="12" t="s">
        <v>145</v>
      </c>
      <c r="S317" s="2"/>
      <c r="T317" s="2"/>
      <c r="U317" s="2"/>
      <c r="V317" s="2"/>
      <c r="W317" s="2"/>
      <c r="X317" s="2"/>
      <c r="Y317" s="2"/>
      <c r="Z317" s="2"/>
      <c r="AA317" s="12" t="s">
        <v>145</v>
      </c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</row>
    <row r="318" spans="1:50" x14ac:dyDescent="0.25">
      <c r="A318" s="2" t="s">
        <v>10</v>
      </c>
      <c r="B318" s="2">
        <v>10</v>
      </c>
      <c r="C318" s="2"/>
      <c r="D318" s="2"/>
      <c r="E318" s="2"/>
      <c r="F318" s="2"/>
      <c r="G318" s="2"/>
      <c r="H318" s="2"/>
      <c r="I318" s="2"/>
      <c r="J318" s="2"/>
      <c r="K318" s="2">
        <v>9</v>
      </c>
      <c r="L318" s="2"/>
      <c r="M318" s="2"/>
      <c r="N318" s="2"/>
      <c r="O318" s="2"/>
      <c r="P318" s="2"/>
      <c r="Q318" s="2"/>
      <c r="R318" s="2">
        <v>9</v>
      </c>
      <c r="S318" s="2"/>
      <c r="T318" s="2"/>
      <c r="U318" s="2"/>
      <c r="V318" s="2"/>
      <c r="W318" s="2"/>
      <c r="X318" s="2"/>
      <c r="Y318" s="2"/>
      <c r="Z318" s="2"/>
      <c r="AA318" s="2">
        <v>8</v>
      </c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</row>
    <row r="319" spans="1:50" x14ac:dyDescent="0.25">
      <c r="A319" s="2" t="s">
        <v>5</v>
      </c>
      <c r="B319" s="2">
        <v>9</v>
      </c>
      <c r="C319" s="2"/>
      <c r="D319" s="2"/>
      <c r="E319" s="2"/>
      <c r="F319" s="2"/>
      <c r="G319" s="2"/>
      <c r="H319" s="2"/>
      <c r="I319" s="2"/>
      <c r="J319" s="2"/>
      <c r="K319" s="2">
        <v>9</v>
      </c>
      <c r="L319" s="2"/>
      <c r="M319" s="2"/>
      <c r="N319" s="2"/>
      <c r="O319" s="2"/>
      <c r="P319" s="2"/>
      <c r="Q319" s="2"/>
      <c r="R319" s="2">
        <v>8</v>
      </c>
      <c r="S319" s="2"/>
      <c r="T319" s="2"/>
      <c r="U319" s="2"/>
      <c r="V319" s="2"/>
      <c r="W319" s="2"/>
      <c r="X319" s="2"/>
      <c r="Y319" s="2"/>
      <c r="Z319" s="2"/>
      <c r="AA319" s="2">
        <v>9</v>
      </c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</row>
    <row r="320" spans="1:50" x14ac:dyDescent="0.25">
      <c r="A320" s="2" t="s">
        <v>6</v>
      </c>
      <c r="B320" s="2">
        <v>9</v>
      </c>
      <c r="C320" s="2"/>
      <c r="D320" s="2"/>
      <c r="E320" s="2"/>
      <c r="F320" s="2"/>
      <c r="G320" s="2"/>
      <c r="H320" s="2"/>
      <c r="I320" s="2"/>
      <c r="J320" s="2"/>
      <c r="K320" s="2">
        <v>9</v>
      </c>
      <c r="L320" s="2"/>
      <c r="M320" s="2"/>
      <c r="N320" s="2"/>
      <c r="O320" s="2"/>
      <c r="P320" s="2"/>
      <c r="Q320" s="2"/>
      <c r="R320" s="2">
        <v>8</v>
      </c>
      <c r="S320" s="2"/>
      <c r="T320" s="2"/>
      <c r="U320" s="2"/>
      <c r="V320" s="2"/>
      <c r="W320" s="2"/>
      <c r="X320" s="2"/>
      <c r="Y320" s="2"/>
      <c r="Z320" s="2"/>
      <c r="AA320" s="2">
        <v>9</v>
      </c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</row>
    <row r="321" spans="1:57" x14ac:dyDescent="0.25">
      <c r="A321" s="2" t="s">
        <v>7</v>
      </c>
      <c r="B321" s="2">
        <v>8</v>
      </c>
      <c r="C321" s="2"/>
      <c r="D321" s="2"/>
      <c r="E321" s="2"/>
      <c r="F321" s="2"/>
      <c r="G321" s="2"/>
      <c r="H321" s="2"/>
      <c r="I321" s="2"/>
      <c r="J321" s="2"/>
      <c r="K321" s="2">
        <v>8</v>
      </c>
      <c r="L321" s="2"/>
      <c r="M321" s="2"/>
      <c r="N321" s="2"/>
      <c r="O321" s="2"/>
      <c r="P321" s="2"/>
      <c r="Q321" s="2"/>
      <c r="R321" s="2">
        <v>9</v>
      </c>
      <c r="S321" s="2"/>
      <c r="T321" s="2"/>
      <c r="U321" s="2"/>
      <c r="V321" s="2"/>
      <c r="W321" s="2"/>
      <c r="X321" s="2"/>
      <c r="Y321" s="2"/>
      <c r="Z321" s="2"/>
      <c r="AA321" s="2">
        <v>9</v>
      </c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</row>
    <row r="322" spans="1:57" x14ac:dyDescent="0.25">
      <c r="A322" s="2" t="s">
        <v>8</v>
      </c>
      <c r="B322" s="2">
        <v>8</v>
      </c>
      <c r="C322" s="2"/>
      <c r="D322" s="2"/>
      <c r="E322" s="2"/>
      <c r="F322" s="2"/>
      <c r="G322" s="2"/>
      <c r="H322" s="2"/>
      <c r="I322" s="2"/>
      <c r="J322" s="2"/>
      <c r="K322" s="2">
        <v>8</v>
      </c>
      <c r="L322" s="2"/>
      <c r="M322" s="2"/>
      <c r="N322" s="2"/>
      <c r="O322" s="2"/>
      <c r="P322" s="2"/>
      <c r="Q322" s="2"/>
      <c r="R322" s="2">
        <v>9</v>
      </c>
      <c r="S322" s="2"/>
      <c r="T322" s="2"/>
      <c r="U322" s="2"/>
      <c r="V322" s="2"/>
      <c r="W322" s="2"/>
      <c r="X322" s="2"/>
      <c r="Y322" s="2"/>
      <c r="Z322" s="2"/>
      <c r="AA322" s="2">
        <v>9</v>
      </c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</row>
    <row r="323" spans="1:57" x14ac:dyDescent="0.25">
      <c r="A323" s="2" t="s">
        <v>9</v>
      </c>
      <c r="B323" s="2">
        <v>8</v>
      </c>
      <c r="C323" s="2"/>
      <c r="D323" s="2"/>
      <c r="E323" s="2"/>
      <c r="F323" s="2"/>
      <c r="G323" s="2"/>
      <c r="H323" s="2"/>
      <c r="I323" s="2"/>
      <c r="J323" s="2"/>
      <c r="K323" s="2">
        <v>8</v>
      </c>
      <c r="L323" s="2"/>
      <c r="M323" s="2"/>
      <c r="N323" s="2"/>
      <c r="O323" s="2"/>
      <c r="P323" s="2"/>
      <c r="Q323" s="2"/>
      <c r="R323" s="2">
        <v>9</v>
      </c>
      <c r="S323" s="2"/>
      <c r="T323" s="2"/>
      <c r="U323" s="2"/>
      <c r="V323" s="2"/>
      <c r="W323" s="2"/>
      <c r="X323" s="2"/>
      <c r="Y323" s="2"/>
      <c r="Z323" s="2"/>
      <c r="AA323" s="2">
        <v>8</v>
      </c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</row>
    <row r="324" spans="1:57" x14ac:dyDescent="0.25">
      <c r="A324" s="3" t="s">
        <v>150</v>
      </c>
      <c r="B324" s="3">
        <f>SUM(B318:B323)</f>
        <v>52</v>
      </c>
      <c r="C324" s="3"/>
      <c r="D324" s="3">
        <f t="shared" ref="D324:AI324" si="49">SUM(D318:D323)</f>
        <v>0</v>
      </c>
      <c r="E324" s="3">
        <f t="shared" si="49"/>
        <v>0</v>
      </c>
      <c r="F324" s="3">
        <f t="shared" si="49"/>
        <v>0</v>
      </c>
      <c r="G324" s="3">
        <f t="shared" si="49"/>
        <v>0</v>
      </c>
      <c r="H324" s="3">
        <f t="shared" si="49"/>
        <v>0</v>
      </c>
      <c r="I324" s="3">
        <f t="shared" si="49"/>
        <v>0</v>
      </c>
      <c r="J324" s="3">
        <f t="shared" si="49"/>
        <v>0</v>
      </c>
      <c r="K324" s="3">
        <f t="shared" si="49"/>
        <v>51</v>
      </c>
      <c r="L324" s="3">
        <f t="shared" si="49"/>
        <v>0</v>
      </c>
      <c r="M324" s="3">
        <f t="shared" si="49"/>
        <v>0</v>
      </c>
      <c r="N324" s="3">
        <f t="shared" si="49"/>
        <v>0</v>
      </c>
      <c r="O324" s="3">
        <f t="shared" si="49"/>
        <v>0</v>
      </c>
      <c r="P324" s="3">
        <f t="shared" si="49"/>
        <v>0</v>
      </c>
      <c r="Q324" s="3">
        <f t="shared" si="49"/>
        <v>0</v>
      </c>
      <c r="R324" s="3">
        <f t="shared" si="49"/>
        <v>52</v>
      </c>
      <c r="S324" s="3">
        <f t="shared" si="49"/>
        <v>0</v>
      </c>
      <c r="T324" s="3">
        <f t="shared" si="49"/>
        <v>0</v>
      </c>
      <c r="U324" s="3">
        <f t="shared" si="49"/>
        <v>0</v>
      </c>
      <c r="V324" s="3">
        <f t="shared" si="49"/>
        <v>0</v>
      </c>
      <c r="W324" s="3">
        <f t="shared" si="49"/>
        <v>0</v>
      </c>
      <c r="X324" s="3">
        <f t="shared" si="49"/>
        <v>0</v>
      </c>
      <c r="Y324" s="3">
        <f t="shared" si="49"/>
        <v>0</v>
      </c>
      <c r="Z324" s="3">
        <f t="shared" si="49"/>
        <v>0</v>
      </c>
      <c r="AA324" s="3">
        <f t="shared" si="49"/>
        <v>52</v>
      </c>
      <c r="AB324" s="3">
        <f t="shared" si="49"/>
        <v>0</v>
      </c>
      <c r="AC324" s="3">
        <f t="shared" si="49"/>
        <v>0</v>
      </c>
      <c r="AD324" s="3">
        <f t="shared" si="49"/>
        <v>0</v>
      </c>
      <c r="AE324" s="3">
        <f t="shared" si="49"/>
        <v>0</v>
      </c>
      <c r="AF324" s="3">
        <f t="shared" si="49"/>
        <v>0</v>
      </c>
      <c r="AG324" s="3">
        <f t="shared" si="49"/>
        <v>0</v>
      </c>
      <c r="AH324" s="3">
        <f t="shared" si="49"/>
        <v>0</v>
      </c>
      <c r="AI324" s="3">
        <f t="shared" si="49"/>
        <v>0</v>
      </c>
      <c r="AJ324" s="3"/>
      <c r="AK324" s="3" t="s">
        <v>150</v>
      </c>
      <c r="AL324" s="3">
        <f>+B324+K324+R324+AA324</f>
        <v>207</v>
      </c>
      <c r="AM324" s="3">
        <v>0</v>
      </c>
      <c r="AN324" s="3">
        <v>0</v>
      </c>
      <c r="AO324" s="3">
        <v>0</v>
      </c>
      <c r="AP324" s="3">
        <v>0</v>
      </c>
      <c r="AQ324" s="3">
        <v>0</v>
      </c>
      <c r="AR324" s="3">
        <f>+AL324</f>
        <v>207</v>
      </c>
      <c r="AS324" s="2"/>
      <c r="AT324" s="2"/>
      <c r="AU324" s="2"/>
      <c r="AV324" s="2"/>
      <c r="AW324" s="2"/>
      <c r="AX324" s="2"/>
    </row>
    <row r="325" spans="1:57" x14ac:dyDescent="0.25">
      <c r="A325" s="18" t="s">
        <v>160</v>
      </c>
      <c r="B325" s="19" t="s">
        <v>161</v>
      </c>
      <c r="C325" s="19"/>
      <c r="D325" s="19" t="s">
        <v>80</v>
      </c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2"/>
      <c r="BE325">
        <v>199</v>
      </c>
    </row>
    <row r="326" spans="1:57" x14ac:dyDescent="0.25">
      <c r="A326" s="18"/>
      <c r="B326" s="18">
        <v>12</v>
      </c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2"/>
      <c r="BE326">
        <v>30</v>
      </c>
    </row>
    <row r="327" spans="1:57" x14ac:dyDescent="0.25">
      <c r="A327" s="3" t="s">
        <v>162</v>
      </c>
      <c r="B327" s="3">
        <f>SUM(B326)</f>
        <v>12</v>
      </c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 t="s">
        <v>163</v>
      </c>
      <c r="AL327" s="3">
        <f>+B327</f>
        <v>12</v>
      </c>
      <c r="AM327" s="3"/>
      <c r="AN327" s="3"/>
      <c r="AO327" s="3"/>
      <c r="AP327" s="3"/>
      <c r="AQ327" s="3"/>
      <c r="AR327" s="2"/>
      <c r="AS327" s="2"/>
      <c r="AT327" s="2"/>
      <c r="AU327" s="2"/>
      <c r="AV327" s="2"/>
      <c r="AW327" s="2">
        <f>+AL327</f>
        <v>12</v>
      </c>
      <c r="AX327" s="2"/>
      <c r="BE327">
        <v>5</v>
      </c>
    </row>
    <row r="328" spans="1:57" x14ac:dyDescent="0.25">
      <c r="A328" s="3" t="s">
        <v>83</v>
      </c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 t="s">
        <v>83</v>
      </c>
      <c r="AL328" s="3"/>
      <c r="AM328" s="3"/>
      <c r="AN328" s="3"/>
      <c r="AO328" s="3"/>
      <c r="AP328" s="3"/>
      <c r="AQ328" s="3"/>
      <c r="AR328" s="2"/>
      <c r="AS328" s="2"/>
      <c r="AT328" s="2"/>
      <c r="AU328" s="2"/>
      <c r="AV328" s="2"/>
      <c r="AW328" s="2"/>
      <c r="AX328" s="2"/>
      <c r="BE328">
        <v>28</v>
      </c>
    </row>
    <row r="329" spans="1:57" x14ac:dyDescent="0.25">
      <c r="A329" s="22" t="s">
        <v>207</v>
      </c>
      <c r="B329" s="12" t="s">
        <v>164</v>
      </c>
      <c r="C329" s="12"/>
      <c r="D329" s="12"/>
      <c r="E329" s="12" t="s">
        <v>80</v>
      </c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</row>
    <row r="330" spans="1:57" x14ac:dyDescent="0.25">
      <c r="A330" s="2" t="s">
        <v>165</v>
      </c>
      <c r="B330" s="2">
        <v>10</v>
      </c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3" t="s">
        <v>165</v>
      </c>
      <c r="AL330" s="2">
        <v>10</v>
      </c>
      <c r="AM330" s="2"/>
      <c r="AN330" s="2"/>
      <c r="AO330" s="2"/>
      <c r="AP330" s="2"/>
      <c r="AQ330" s="2"/>
      <c r="AR330" s="3">
        <v>10</v>
      </c>
      <c r="AS330" s="2"/>
      <c r="AT330" s="2"/>
      <c r="AU330" s="2"/>
      <c r="AV330" s="2"/>
      <c r="AW330" s="2"/>
      <c r="AX330" s="2"/>
    </row>
    <row r="331" spans="1:57" x14ac:dyDescent="0.25">
      <c r="A331" s="2" t="s">
        <v>167</v>
      </c>
      <c r="B331" s="2">
        <v>3</v>
      </c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3" t="s">
        <v>167</v>
      </c>
      <c r="AL331" s="2">
        <v>3</v>
      </c>
      <c r="AM331" s="2"/>
      <c r="AN331" s="2"/>
      <c r="AO331" s="2"/>
      <c r="AP331" s="2"/>
      <c r="AQ331" s="2"/>
      <c r="AR331" s="2"/>
      <c r="AS331" s="3">
        <v>3</v>
      </c>
      <c r="AT331" s="2"/>
      <c r="AU331" s="2"/>
      <c r="AV331" s="2"/>
      <c r="AW331" s="2"/>
      <c r="AX331" s="2"/>
    </row>
    <row r="332" spans="1:57" x14ac:dyDescent="0.25">
      <c r="A332" s="2" t="s">
        <v>166</v>
      </c>
      <c r="B332" s="2">
        <v>43</v>
      </c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3" t="s">
        <v>166</v>
      </c>
      <c r="AL332" s="2">
        <v>43</v>
      </c>
      <c r="AM332" s="2"/>
      <c r="AN332" s="2"/>
      <c r="AO332" s="2"/>
      <c r="AP332" s="2"/>
      <c r="AQ332" s="2"/>
      <c r="AR332" s="2"/>
      <c r="AS332" s="3">
        <v>43</v>
      </c>
      <c r="AT332" s="2"/>
      <c r="AU332" s="2"/>
      <c r="AV332" s="2"/>
      <c r="AW332" s="2"/>
      <c r="AX332" s="2"/>
    </row>
    <row r="333" spans="1:57" x14ac:dyDescent="0.25">
      <c r="A333" s="1" t="s">
        <v>228</v>
      </c>
      <c r="B333" s="1"/>
      <c r="C333" s="1"/>
      <c r="D333" s="1">
        <f>SUM(D330:D332)</f>
        <v>0</v>
      </c>
      <c r="E333" s="1">
        <f>SUM(E330:E332)</f>
        <v>0</v>
      </c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>
        <f>SUM(AL330:AL332)</f>
        <v>56</v>
      </c>
      <c r="AM333" s="1"/>
      <c r="AN333" s="1"/>
      <c r="AO333" s="1"/>
      <c r="AP333" s="1"/>
      <c r="AQ333" s="1"/>
      <c r="AR333" s="17"/>
      <c r="AS333" s="17"/>
      <c r="AT333" s="17"/>
      <c r="AU333" s="17"/>
      <c r="AV333" s="17"/>
      <c r="AW333" s="17"/>
    </row>
    <row r="334" spans="1:57" x14ac:dyDescent="0.25">
      <c r="AQ334" t="s">
        <v>168</v>
      </c>
      <c r="AR334" s="21">
        <f t="shared" ref="AR334:AV334" si="50">SUM(AR2:AR333)</f>
        <v>1686</v>
      </c>
      <c r="AS334" s="21">
        <f t="shared" si="50"/>
        <v>94</v>
      </c>
      <c r="AT334" s="21">
        <f t="shared" si="50"/>
        <v>282</v>
      </c>
      <c r="AU334" s="21">
        <f t="shared" si="50"/>
        <v>251</v>
      </c>
      <c r="AV334" s="21">
        <f t="shared" si="50"/>
        <v>51</v>
      </c>
      <c r="AW334" s="21">
        <f>SUM(AW2:AW333)</f>
        <v>1720</v>
      </c>
      <c r="AY334" s="20">
        <f>SUM(AR334:AX334)</f>
        <v>4084</v>
      </c>
    </row>
    <row r="335" spans="1:57" x14ac:dyDescent="0.25">
      <c r="A335" t="s">
        <v>223</v>
      </c>
      <c r="B335" t="s">
        <v>4</v>
      </c>
      <c r="C335">
        <v>16</v>
      </c>
      <c r="AB335">
        <v>13</v>
      </c>
      <c r="AQ335" t="s">
        <v>169</v>
      </c>
      <c r="AY335">
        <f>+AW334</f>
        <v>1720</v>
      </c>
    </row>
    <row r="336" spans="1:57" x14ac:dyDescent="0.25">
      <c r="A336" t="s">
        <v>224</v>
      </c>
      <c r="B336" t="s">
        <v>4</v>
      </c>
      <c r="C336">
        <v>11</v>
      </c>
      <c r="AB336">
        <v>2</v>
      </c>
    </row>
    <row r="337" spans="1:51" x14ac:dyDescent="0.25">
      <c r="A337" t="s">
        <v>222</v>
      </c>
      <c r="B337" t="s">
        <v>4</v>
      </c>
      <c r="C337">
        <v>40</v>
      </c>
      <c r="AB337">
        <v>54</v>
      </c>
      <c r="AQ337" s="21" t="s">
        <v>170</v>
      </c>
      <c r="AR337" s="21"/>
      <c r="AS337" s="21"/>
      <c r="AT337" s="21"/>
      <c r="AU337" s="21"/>
      <c r="AV337" s="21"/>
      <c r="AW337" s="21"/>
      <c r="AX337" s="21"/>
      <c r="AY337" s="21">
        <f>+AY334-AY335</f>
        <v>2364</v>
      </c>
    </row>
    <row r="341" spans="1:51" x14ac:dyDescent="0.25">
      <c r="AN341">
        <v>2889</v>
      </c>
    </row>
    <row r="342" spans="1:51" x14ac:dyDescent="0.25">
      <c r="AN342">
        <v>2695</v>
      </c>
    </row>
    <row r="343" spans="1:51" x14ac:dyDescent="0.25">
      <c r="AN343">
        <f>+AN341-AN342</f>
        <v>194</v>
      </c>
    </row>
    <row r="346" spans="1:51" x14ac:dyDescent="0.25">
      <c r="A346" s="25" t="s">
        <v>230</v>
      </c>
      <c r="B346" s="25" t="s">
        <v>231</v>
      </c>
      <c r="C346" s="25" t="s">
        <v>232</v>
      </c>
      <c r="D346" s="25" t="s">
        <v>237</v>
      </c>
      <c r="E346" s="25" t="s">
        <v>1</v>
      </c>
    </row>
    <row r="347" spans="1:51" x14ac:dyDescent="0.25">
      <c r="B347">
        <v>6</v>
      </c>
      <c r="E347" t="s">
        <v>233</v>
      </c>
    </row>
    <row r="348" spans="1:51" x14ac:dyDescent="0.25">
      <c r="B348">
        <v>2</v>
      </c>
      <c r="E348" t="s">
        <v>234</v>
      </c>
    </row>
    <row r="349" spans="1:51" x14ac:dyDescent="0.25">
      <c r="C349">
        <v>10</v>
      </c>
      <c r="E349" t="s">
        <v>235</v>
      </c>
    </row>
    <row r="350" spans="1:51" x14ac:dyDescent="0.25">
      <c r="C350">
        <v>40</v>
      </c>
      <c r="E350" t="s">
        <v>236</v>
      </c>
    </row>
    <row r="351" spans="1:51" x14ac:dyDescent="0.25">
      <c r="D351">
        <v>9</v>
      </c>
      <c r="E351" t="s">
        <v>238</v>
      </c>
    </row>
    <row r="352" spans="1:51" x14ac:dyDescent="0.25">
      <c r="D352">
        <v>11</v>
      </c>
      <c r="E352" t="s">
        <v>239</v>
      </c>
    </row>
    <row r="353" spans="3:5" x14ac:dyDescent="0.25">
      <c r="D353">
        <v>5</v>
      </c>
      <c r="E353" t="s">
        <v>240</v>
      </c>
    </row>
    <row r="354" spans="3:5" x14ac:dyDescent="0.25">
      <c r="C354">
        <v>2</v>
      </c>
      <c r="E354" t="s">
        <v>241</v>
      </c>
    </row>
    <row r="355" spans="3:5" x14ac:dyDescent="0.25">
      <c r="C355">
        <v>52</v>
      </c>
      <c r="E355" t="s">
        <v>242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3EC3501E8CF148BEADE4A213DCBB62" ma:contentTypeVersion="19" ma:contentTypeDescription="Create a new document." ma:contentTypeScope="" ma:versionID="70dfd4d40411f1432ec9d4e04125a24f">
  <xsd:schema xmlns:xsd="http://www.w3.org/2001/XMLSchema" xmlns:xs="http://www.w3.org/2001/XMLSchema" xmlns:p="http://schemas.microsoft.com/office/2006/metadata/properties" xmlns:ns2="87ed0449-31a5-4f76-bdab-9deff443a845" xmlns:ns3="eacad7f7-7550-4318-af88-4ecef472390b" targetNamespace="http://schemas.microsoft.com/office/2006/metadata/properties" ma:root="true" ma:fieldsID="423c24c788d46804a0586342c599a765" ns2:_="" ns3:_="">
    <xsd:import namespace="87ed0449-31a5-4f76-bdab-9deff443a845"/>
    <xsd:import namespace="eacad7f7-7550-4318-af88-4ecef47239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Annet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0449-31a5-4f76-bdab-9deff443a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2be921f-51d9-42b5-8d52-354dfdee1c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Annet" ma:index="25" nillable="true" ma:displayName="Annet" ma:format="Dropdown" ma:internalName="Annet">
      <xsd:simpleType>
        <xsd:restriction base="dms:Text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ad7f7-7550-4318-af88-4ecef472390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c99f84d-49b5-426c-9c25-98d6009da577}" ma:internalName="TaxCatchAll" ma:showField="CatchAllData" ma:web="eacad7f7-7550-4318-af88-4ecef47239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ed0449-31a5-4f76-bdab-9deff443a845">
      <Terms xmlns="http://schemas.microsoft.com/office/infopath/2007/PartnerControls"/>
    </lcf76f155ced4ddcb4097134ff3c332f>
    <TaxCatchAll xmlns="eacad7f7-7550-4318-af88-4ecef472390b" xsi:nil="true"/>
    <Annet xmlns="87ed0449-31a5-4f76-bdab-9deff443a845" xsi:nil="true"/>
  </documentManagement>
</p:properties>
</file>

<file path=customXml/itemProps1.xml><?xml version="1.0" encoding="utf-8"?>
<ds:datastoreItem xmlns:ds="http://schemas.openxmlformats.org/officeDocument/2006/customXml" ds:itemID="{9C531AB8-2C34-4761-8B47-C0711F4F05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1F76B8-2B5F-4653-8077-35DD644225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ed0449-31a5-4f76-bdab-9deff443a845"/>
    <ds:schemaRef ds:uri="eacad7f7-7550-4318-af88-4ecef47239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8C3B2F-2371-4375-B2CA-11BE63628D40}">
  <ds:schemaRefs>
    <ds:schemaRef ds:uri="http://schemas.microsoft.com/office/2006/metadata/properties"/>
    <ds:schemaRef ds:uri="http://schemas.microsoft.com/office/infopath/2007/PartnerControls"/>
    <ds:schemaRef ds:uri="87ed0449-31a5-4f76-bdab-9deff443a845"/>
    <ds:schemaRef ds:uri="eacad7f7-7550-4318-af88-4ecef472390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Indahl, Liv Elsa Leirvik</dc:creator>
  <cp:keywords/>
  <dc:description/>
  <cp:lastModifiedBy>Indahl, Liv Elsa Leirvik</cp:lastModifiedBy>
  <cp:revision/>
  <dcterms:created xsi:type="dcterms:W3CDTF">2018-07-16T07:44:08Z</dcterms:created>
  <dcterms:modified xsi:type="dcterms:W3CDTF">2026-02-02T13:24:18Z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0x0101005D3EC3501E8CF148BEADE4A213DCBB62</vt:lpwstr>
  </property>
  <property fmtid="{D5CDD505-2E9C-101B-9397-08002B2CF9AE}" pid="3" name="Order">
    <vt:r8>6200</vt:r8>
  </property>
  <property fmtid="{D5CDD505-2E9C-101B-9397-08002B2CF9AE}" pid="4" name="MediaServiceImageTags">
    <vt:lpwstr/>
  </property>
</Properties>
</file>